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 Start here" sheetId="1" state="visible" r:id="rId3"/>
    <sheet name="1 Shortlist 3x3" sheetId="2" state="visible" r:id="rId4"/>
    <sheet name="2 Competitor matrix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LabROI</author>
  </authors>
  <commentList>
    <comment ref="C19" authorId="0">
      <text>
        <r>
          <rPr>
            <sz val="10"/>
            <rFont val="Arial"/>
            <family val="2"/>
          </rPr>
          <t xml:space="preserve">Total points (Quality + Rigor + Relevance, max 15) needed for a deep dive. LabROI default: 12.</t>
        </r>
      </text>
    </comment>
  </commentList>
</comments>
</file>

<file path=xl/sharedStrings.xml><?xml version="1.0" encoding="utf-8"?>
<sst xmlns="http://schemas.openxmlformats.org/spreadsheetml/2006/main" count="222" uniqueCount="178">
  <si>
    <t xml:space="preserve">B2B Competitive Analysis Template</t>
  </si>
  <si>
    <t xml:space="preserve">by LabROI · labroi.co · Shortlist the competitors worth studying, then compare them on the same fields.</t>
  </si>
  <si>
    <t xml:space="preserve">How to use it</t>
  </si>
  <si>
    <t xml:space="preserve">Step 1 · Shortlist (3×3)</t>
  </si>
  <si>
    <t xml:space="preserve">List 15–25 competitors on tab 1 and score each on Quality, Rigor and Relevance. About 5 minutes per competitor. Keep those with 12+ points (threshold in cell C19).</t>
  </si>
  <si>
    <t xml:space="preserve">Step 2 · Competitor matrix</t>
  </si>
  <si>
    <t xml:space="preserve">Put yourself, the 3–5 shortlisted competitors and the status quo (what buyers do without any vendor) side by side on tab 2. Copy their words verbatim.</t>
  </si>
  <si>
    <t xml:space="preserve">Step 3 · Review mining</t>
  </si>
  <si>
    <t xml:space="preserve">Collect 3- and 4-star reviews (G2, Capterra, Clutch) and the part after “but”. Full kit, tab 3.</t>
  </si>
  <si>
    <t xml:space="preserve">Step 4 · Positioning map</t>
  </si>
  <si>
    <t xml:space="preserve">Score everyone on two axes buyers care about and pressure-test the empty quadrant with three questions. Full kit, tab 4.</t>
  </si>
  <si>
    <t xml:space="preserve">Step 5 · Battlecard and radar</t>
  </si>
  <si>
    <t xml:space="preserve">Turn the findings into one page for sales and log every change you see. Full kit, tabs 5–6.</t>
  </si>
  <si>
    <t xml:space="preserve">Time budget</t>
  </si>
  <si>
    <t xml:space="preserve">Shortlist: about 5 minutes per competitor. Deep dive: 2–3 days for 3–5 competitors. Review the scores every quarter.</t>
  </si>
  <si>
    <t xml:space="preserve">Legend</t>
  </si>
  <si>
    <t xml:space="preserve">Yellow cells</t>
  </si>
  <si>
    <t xml:space="preserve">Your inputs.</t>
  </si>
  <si>
    <t xml:space="preserve">Grey-blue cells</t>
  </si>
  <si>
    <t xml:space="preserve">Formulas. Don't overwrite them.</t>
  </si>
  <si>
    <t xml:space="preserve">Italic grey rows</t>
  </si>
  <si>
    <t xml:space="preserve">Fictional examples showing the expected format. Delete or overwrite them.</t>
  </si>
  <si>
    <t xml:space="preserve">Method</t>
  </si>
  <si>
    <t xml:space="preserve">https://labroi.co/analyzing-competitors/</t>
  </si>
  <si>
    <t xml:space="preserve">Template page</t>
  </si>
  <si>
    <t xml:space="preserve">https://labroi.co/competitive-analysis-template/</t>
  </si>
  <si>
    <t xml:space="preserve">Settings</t>
  </si>
  <si>
    <t xml:space="preserve">Deep-dive threshold (points)</t>
  </si>
  <si>
    <t xml:space="preserve">Scoring rubric (tab 1)</t>
  </si>
  <si>
    <t xml:space="preserve">Team size → score</t>
  </si>
  <si>
    <t xml:space="preserve">&lt;10 = 1 · 10–29 = 2 · 30–49 = 3 · 50–99 = 4 · 100+ = 5</t>
  </si>
  <si>
    <t xml:space="preserve">Funding / revenue → score</t>
  </si>
  <si>
    <t xml:space="preserve">None = 1 · Bootstrapped = 2 · Seed = 3 · Series A or revenue &gt;€1M = 4 · Series B+ = 5</t>
  </si>
  <si>
    <t xml:space="preserve">Years of consistent growth → score</t>
  </si>
  <si>
    <t xml:space="preserve">0 = 1 · 1 = 2 · 2 = 3 · 3 = 4 · 4+ = 5</t>
  </si>
  <si>
    <t xml:space="preserve">Quality</t>
  </si>
  <si>
    <t xml:space="preserve">Average of the three scores above, rounded.</t>
  </si>
  <si>
    <t xml:space="preserve">Rigor (score each 1–5)</t>
  </si>
  <si>
    <t xml:space="preserve">Published experiments or case studies with numbers · growth/CRO roles they hire for · testing and analytics stack (e.g. from BuiltWith). Average, rounded.</t>
  </si>
  <si>
    <t xml:space="preserve">Relevance (1–5)</t>
  </si>
  <si>
    <t xml:space="preserve">5 direct competitor, same buyer and problem · 4 indirect, very similar buyer · 3 indirect, partly overlapping buyer · 2 aspirational (tactics only) · 1 on the list by accident.</t>
  </si>
  <si>
    <t xml:space="preserve">Thresholds</t>
  </si>
  <si>
    <t xml:space="preserve">Starting points from LabROI's method. Calibrate them to your market.</t>
  </si>
  <si>
    <t xml:space="preserve">Step 1 · Shortlist: score every competitor, keep those at or above the threshold</t>
  </si>
  <si>
    <t xml:space="preserve">Threshold:</t>
  </si>
  <si>
    <t xml:space="preserve">Competitor</t>
  </si>
  <si>
    <t xml:space="preserve">Website</t>
  </si>
  <si>
    <t xml:space="preserve">Type</t>
  </si>
  <si>
    <t xml:space="preserve">Team size (LinkedIn)</t>
  </si>
  <si>
    <t xml:space="preserve">Team score</t>
  </si>
  <si>
    <t xml:space="preserve">Funding / revenue</t>
  </si>
  <si>
    <t xml:space="preserve">Funding score</t>
  </si>
  <si>
    <t xml:space="preserve">Years of consistent growth</t>
  </si>
  <si>
    <t xml:space="preserve">Growth score</t>
  </si>
  <si>
    <t xml:space="preserve">QUALITY</t>
  </si>
  <si>
    <t xml:space="preserve">Experiments / case studies with numbers (1–5)</t>
  </si>
  <si>
    <t xml:space="preserve">Growth / CRO roles hiring (1–5)</t>
  </si>
  <si>
    <t xml:space="preserve">Testing &amp; analytics stack (1–5)</t>
  </si>
  <si>
    <t xml:space="preserve">RIGOR</t>
  </si>
  <si>
    <t xml:space="preserve">Same buyer &amp; same problem?</t>
  </si>
  <si>
    <t xml:space="preserve">RELEVANCE (1–5)</t>
  </si>
  <si>
    <t xml:space="preserve">TOTAL</t>
  </si>
  <si>
    <t xml:space="preserve">DECISION</t>
  </si>
  <si>
    <t xml:space="preserve">Evidence links</t>
  </si>
  <si>
    <t xml:space="preserve">Scored by / date</t>
  </si>
  <si>
    <t xml:space="preserve">Example A – UK-focused software house</t>
  </si>
  <si>
    <t xml:space="preserve">example-a.com</t>
  </si>
  <si>
    <t xml:space="preserve">Direct</t>
  </si>
  <si>
    <t xml:space="preserve">Series B+</t>
  </si>
  <si>
    <t xml:space="preserve">Yes: fintech CTOs in the UK</t>
  </si>
  <si>
    <t xml:space="preserve">case studies page; jobs page; BuiltWith</t>
  </si>
  <si>
    <t xml:space="preserve">TP / 2026-10</t>
  </si>
  <si>
    <t xml:space="preserve">Example B – staffing agency</t>
  </si>
  <si>
    <t xml:space="preserve">example-b.com</t>
  </si>
  <si>
    <t xml:space="preserve">Bootstrapped</t>
  </si>
  <si>
    <t xml:space="preserve">Partly: same buyer, different model</t>
  </si>
  <si>
    <t xml:space="preserve">Example C – freelance marketplace</t>
  </si>
  <si>
    <t xml:space="preserve">example-c.com</t>
  </si>
  <si>
    <t xml:space="preserve">Indirect</t>
  </si>
  <si>
    <t xml:space="preserve">Same buyer, different solution</t>
  </si>
  <si>
    <t xml:space="preserve">Example D – nearshore software house</t>
  </si>
  <si>
    <t xml:space="preserve">example-d.com</t>
  </si>
  <si>
    <t xml:space="preserve">Series A or revenue &gt;€1M</t>
  </si>
  <si>
    <t xml:space="preserve">Yes</t>
  </si>
  <si>
    <t xml:space="preserve">Rows 5–8 are fictional examples. Overwrite them. Scores and the decision recalculate automatically.</t>
  </si>
  <si>
    <t xml:space="preserve">Step 2 · Compare yourself, the shortlisted competitors and the status quo on the same fields</t>
  </si>
  <si>
    <t xml:space="preserve">Section</t>
  </si>
  <si>
    <t xml:space="preserve">Field</t>
  </si>
  <si>
    <t xml:space="preserve">Where to find it</t>
  </si>
  <si>
    <t xml:space="preserve">Us</t>
  </si>
  <si>
    <t xml:space="preserve">Competitor 1</t>
  </si>
  <si>
    <t xml:space="preserve">Competitor 2</t>
  </si>
  <si>
    <t xml:space="preserve">Competitor 3</t>
  </si>
  <si>
    <t xml:space="preserve">Competitor 4</t>
  </si>
  <si>
    <t xml:space="preserve">Competitor 5</t>
  </si>
  <si>
    <t xml:space="preserve">Status quo / DIY</t>
  </si>
  <si>
    <t xml:space="preserve">Source &amp; date</t>
  </si>
  <si>
    <t xml:space="preserve">Example (fictional)</t>
  </si>
  <si>
    <t xml:space="preserve">Company overview</t>
  </si>
  <si>
    <t xml:space="preserve">Their site</t>
  </si>
  <si>
    <t xml:space="preserve">Markets (PL / UK / US …)</t>
  </si>
  <si>
    <t xml:space="preserve">Site, case studies, job ads</t>
  </si>
  <si>
    <t xml:space="preserve">Team size</t>
  </si>
  <si>
    <t xml:space="preserve">LinkedIn company page</t>
  </si>
  <si>
    <t xml:space="preserve">Crunchbase, registries, press</t>
  </si>
  <si>
    <t xml:space="preserve">Target segment</t>
  </si>
  <si>
    <t xml:space="preserve">Their case studies and pricing page</t>
  </si>
  <si>
    <t xml:space="preserve">Buying committee they address</t>
  </si>
  <si>
    <t xml:space="preserve">Which roles their copy and ads speak to</t>
  </si>
  <si>
    <t xml:space="preserve">Product</t>
  </si>
  <si>
    <t xml:space="preserve">Core offering</t>
  </si>
  <si>
    <t xml:space="preserve">Homepage, product pages</t>
  </si>
  <si>
    <t xml:space="preserve">Key capabilities</t>
  </si>
  <si>
    <t xml:space="preserve">Product pages, demos</t>
  </si>
  <si>
    <t xml:space="preserve">Integrations</t>
  </si>
  <si>
    <t xml:space="preserve">Integrations page</t>
  </si>
  <si>
    <t xml:space="preserve">Delivery model</t>
  </si>
  <si>
    <t xml:space="preserve">Self-serve, onboarding, managed service</t>
  </si>
  <si>
    <t xml:space="preserve">Time to implement</t>
  </si>
  <si>
    <t xml:space="preserve">Case studies, sales calls</t>
  </si>
  <si>
    <t xml:space="preserve">Pricing</t>
  </si>
  <si>
    <t xml:space="preserve">Model (freemium / trial / demo / quote)</t>
  </si>
  <si>
    <t xml:space="preserve">Pricing page, sign-up flow</t>
  </si>
  <si>
    <t xml:space="preserve">Quote after a discovery call</t>
  </si>
  <si>
    <t xml:space="preserve">Price points</t>
  </si>
  <si>
    <t xml:space="preserve">Pricing page</t>
  </si>
  <si>
    <t xml:space="preserve">Price visible or hidden?</t>
  </si>
  <si>
    <t xml:space="preserve">Hidden</t>
  </si>
  <si>
    <t xml:space="preserve">Contract terms</t>
  </si>
  <si>
    <t xml:space="preserve">Pricing page, reviews</t>
  </si>
  <si>
    <t xml:space="preserve">Positioning &amp; messaging</t>
  </si>
  <si>
    <t xml:space="preserve">Main headline (verbatim)</t>
  </si>
  <si>
    <t xml:space="preserve">Homepage hero</t>
  </si>
  <si>
    <t xml:space="preserve">“Senior engineers in your timezone in two weeks”</t>
  </si>
  <si>
    <t xml:space="preserve">Top 3 pains they name (verbatim)</t>
  </si>
  <si>
    <t xml:space="preserve">First sections of the homepage and landing pages</t>
  </si>
  <si>
    <t xml:space="preserve">Words they repeat</t>
  </si>
  <si>
    <t xml:space="preserve">Homepage, ads</t>
  </si>
  <si>
    <t xml:space="preserve">Claimed differentiator</t>
  </si>
  <si>
    <t xml:space="preserve">Homepage, comparison pages</t>
  </si>
  <si>
    <t xml:space="preserve">Channels</t>
  </si>
  <si>
    <t xml:space="preserve">Most active channels</t>
  </si>
  <si>
    <t xml:space="preserve">LinkedIn, YouTube, blog, events</t>
  </si>
  <si>
    <t xml:space="preserve">Ads running (+ start date)</t>
  </si>
  <si>
    <t xml:space="preserve">LinkedIn Ad Library, Meta Ad Library</t>
  </si>
  <si>
    <t xml:space="preserve">Top organic pages</t>
  </si>
  <si>
    <t xml:space="preserve">Ahrefs / Semrush</t>
  </si>
  <si>
    <t xml:space="preserve">Publishing frequency</t>
  </si>
  <si>
    <t xml:space="preserve">Blog, LinkedIn</t>
  </si>
  <si>
    <t xml:space="preserve">Proof</t>
  </si>
  <si>
    <t xml:space="preserve">Case studies (count, industries)</t>
  </si>
  <si>
    <t xml:space="preserve">Case studies page</t>
  </si>
  <si>
    <t xml:space="preserve">Client logos</t>
  </si>
  <si>
    <t xml:space="preserve">Homepage</t>
  </si>
  <si>
    <t xml:space="preserve">Certifications</t>
  </si>
  <si>
    <t xml:space="preserve">Site, footer</t>
  </si>
  <si>
    <t xml:space="preserve">G2 / Capterra / Clutch rating (+ number of reviews)</t>
  </si>
  <si>
    <t xml:space="preserve">Review sites</t>
  </si>
  <si>
    <t xml:space="preserve">Signals</t>
  </si>
  <si>
    <t xml:space="preserve">Hiring in the last 90 days</t>
  </si>
  <si>
    <t xml:space="preserve">Careers page, LinkedIn Jobs</t>
  </si>
  <si>
    <t xml:space="preserve">Head of Partnerships (→ partner programme likely)</t>
  </si>
  <si>
    <t xml:space="preserve">Partnerships</t>
  </si>
  <si>
    <t xml:space="preserve">Press, partner pages</t>
  </si>
  <si>
    <t xml:space="preserve">Launches</t>
  </si>
  <si>
    <t xml:space="preserve">Changelog, blog, press</t>
  </si>
  <si>
    <t xml:space="preserve">Funding news</t>
  </si>
  <si>
    <t xml:space="preserve">Crunchbase, press</t>
  </si>
  <si>
    <t xml:space="preserve">SWOT vs us</t>
  </si>
  <si>
    <t xml:space="preserve">Strengths vs us</t>
  </si>
  <si>
    <t xml:space="preserve">Everything above</t>
  </si>
  <si>
    <t xml:space="preserve">Weaknesses vs us</t>
  </si>
  <si>
    <t xml:space="preserve">Reviews (tab 3), sales calls</t>
  </si>
  <si>
    <t xml:space="preserve">Opportunities for us</t>
  </si>
  <si>
    <t xml:space="preserve">Gaps they leave</t>
  </si>
  <si>
    <t xml:space="preserve">Threats to us</t>
  </si>
  <si>
    <t xml:space="preserve">Where they are investing</t>
  </si>
  <si>
    <t xml:space="preserve">Status quo / DIY = what buyers do when they buy nothing (spreadsheets, an in-house hire, doing nothing). Ask: “What do you do now, when you don't have our product?”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</si>
</sst>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923"/>
      <name val="Arial"/>
      <family val="0"/>
      <charset val="1"/>
    </font>
    <font>
      <sz val="10"/>
      <color rgb="FF475569"/>
      <name val="Arial"/>
      <family val="0"/>
      <charset val="1"/>
    </font>
    <font>
      <b val="true"/>
      <sz val="11"/>
      <color rgb="FF0F1923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475569"/>
      <name val="Arial"/>
      <family val="0"/>
      <charset val="1"/>
    </font>
    <font>
      <u val="single"/>
      <sz val="10"/>
      <color rgb="FF2563EB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sz val="9"/>
      <color rgb="FF64748B"/>
      <name val="Arial"/>
      <family val="0"/>
      <charset val="1"/>
    </font>
    <font>
      <sz val="9"/>
      <color rgb="FF47556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C2"/>
        <bgColor rgb="FFEEF2F7"/>
      </patternFill>
    </fill>
    <fill>
      <patternFill patternType="solid">
        <fgColor rgb="FFEEF2F7"/>
        <bgColor rgb="FFE2E8F0"/>
      </patternFill>
    </fill>
    <fill>
      <patternFill patternType="solid">
        <fgColor rgb="FF0F1923"/>
        <bgColor rgb="FF000000"/>
      </patternFill>
    </fill>
    <fill>
      <patternFill patternType="solid">
        <fgColor rgb="FFDBE7FB"/>
        <bgColor rgb="FFE2E8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66534"/>
      </font>
      <fill>
        <patternFill>
          <bgColor rgb="FFBBF7D0"/>
        </patternFill>
      </fill>
    </dxf>
    <dxf>
      <font>
        <name val="Arial"/>
        <charset val="1"/>
        <family val="0"/>
        <color rgb="FF475569"/>
      </font>
      <fill>
        <patternFill>
          <bgColor rgb="FFE2E8F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DBE7FB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7"/>
      <rgbColor rgb="FFBBF7D0"/>
      <rgbColor rgb="FFE2E8F0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923"/>
      <rgbColor rgb="FF333300"/>
      <rgbColor rgb="FF993300"/>
      <rgbColor rgb="FF993366"/>
      <rgbColor rgb="FF47556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labroi.co/analyzing-competitors/" TargetMode="External"/><Relationship Id="rId3" Type="http://schemas.openxmlformats.org/officeDocument/2006/relationships/hyperlink" Target="https://labroi.co/competitive-analysis-template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9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3.85" hidden="false" customHeight="false" outlineLevel="0" collapsed="false">
      <c r="B6" s="4" t="s">
        <v>3</v>
      </c>
      <c r="C6" s="5" t="s">
        <v>4</v>
      </c>
    </row>
    <row r="7" customFormat="false" ht="23.85" hidden="false" customHeight="false" outlineLevel="0" collapsed="false">
      <c r="B7" s="4" t="s">
        <v>5</v>
      </c>
      <c r="C7" s="5" t="s">
        <v>6</v>
      </c>
    </row>
    <row r="8" customFormat="false" ht="15" hidden="false" customHeight="false" outlineLevel="0" collapsed="false">
      <c r="B8" s="4" t="s">
        <v>7</v>
      </c>
      <c r="C8" s="5" t="s">
        <v>8</v>
      </c>
    </row>
    <row r="9" customFormat="false" ht="23.85" hidden="false" customHeight="false" outlineLevel="0" collapsed="false">
      <c r="B9" s="4" t="s">
        <v>9</v>
      </c>
      <c r="C9" s="5" t="s">
        <v>10</v>
      </c>
    </row>
    <row r="10" customFormat="false" ht="15" hidden="false" customHeight="false" outlineLevel="0" collapsed="false">
      <c r="B10" s="4" t="s">
        <v>11</v>
      </c>
      <c r="C10" s="5" t="s">
        <v>12</v>
      </c>
    </row>
    <row r="11" customFormat="false" ht="23.85" hidden="false" customHeight="false" outlineLevel="0" collapsed="false">
      <c r="B11" s="4" t="s">
        <v>13</v>
      </c>
      <c r="C11" s="5" t="s">
        <v>14</v>
      </c>
    </row>
    <row r="12" customFormat="false" ht="15" hidden="false" customHeight="false" outlineLevel="0" collapsed="false">
      <c r="B12" s="3" t="s">
        <v>15</v>
      </c>
    </row>
    <row r="13" customFormat="false" ht="15" hidden="false" customHeight="false" outlineLevel="0" collapsed="false">
      <c r="B13" s="4" t="s">
        <v>16</v>
      </c>
      <c r="C13" s="6" t="s">
        <v>17</v>
      </c>
    </row>
    <row r="14" customFormat="false" ht="15" hidden="false" customHeight="false" outlineLevel="0" collapsed="false">
      <c r="B14" s="4" t="s">
        <v>18</v>
      </c>
      <c r="C14" s="7" t="s">
        <v>19</v>
      </c>
    </row>
    <row r="15" customFormat="false" ht="15" hidden="false" customHeight="false" outlineLevel="0" collapsed="false">
      <c r="B15" s="4" t="s">
        <v>20</v>
      </c>
      <c r="C15" s="8" t="s">
        <v>21</v>
      </c>
    </row>
    <row r="16" customFormat="false" ht="15" hidden="false" customHeight="false" outlineLevel="0" collapsed="false">
      <c r="B16" s="4" t="s">
        <v>22</v>
      </c>
      <c r="C16" s="9" t="s">
        <v>23</v>
      </c>
    </row>
    <row r="17" customFormat="false" ht="15" hidden="false" customHeight="false" outlineLevel="0" collapsed="false">
      <c r="B17" s="4" t="s">
        <v>24</v>
      </c>
      <c r="C17" s="9" t="s">
        <v>25</v>
      </c>
    </row>
    <row r="18" customFormat="false" ht="15" hidden="false" customHeight="false" outlineLevel="0" collapsed="false">
      <c r="B18" s="3" t="s">
        <v>26</v>
      </c>
    </row>
    <row r="19" customFormat="false" ht="15" hidden="false" customHeight="false" outlineLevel="0" collapsed="false">
      <c r="B19" s="4" t="s">
        <v>27</v>
      </c>
      <c r="C19" s="10" t="n">
        <v>12</v>
      </c>
    </row>
    <row r="21" customFormat="false" ht="15" hidden="false" customHeight="false" outlineLevel="0" collapsed="false">
      <c r="B21" s="3" t="s">
        <v>28</v>
      </c>
    </row>
    <row r="22" customFormat="false" ht="15" hidden="false" customHeight="false" outlineLevel="0" collapsed="false">
      <c r="B22" s="4" t="s">
        <v>29</v>
      </c>
      <c r="C22" s="5" t="s">
        <v>30</v>
      </c>
    </row>
    <row r="23" customFormat="false" ht="15" hidden="false" customHeight="false" outlineLevel="0" collapsed="false">
      <c r="B23" s="4" t="s">
        <v>31</v>
      </c>
      <c r="C23" s="5" t="s">
        <v>32</v>
      </c>
    </row>
    <row r="24" customFormat="false" ht="15" hidden="false" customHeight="false" outlineLevel="0" collapsed="false">
      <c r="B24" s="4" t="s">
        <v>33</v>
      </c>
      <c r="C24" s="5" t="s">
        <v>34</v>
      </c>
    </row>
    <row r="25" customFormat="false" ht="15" hidden="false" customHeight="false" outlineLevel="0" collapsed="false">
      <c r="B25" s="4" t="s">
        <v>35</v>
      </c>
      <c r="C25" s="5" t="s">
        <v>36</v>
      </c>
    </row>
    <row r="26" customFormat="false" ht="23.85" hidden="false" customHeight="false" outlineLevel="0" collapsed="false">
      <c r="B26" s="4" t="s">
        <v>37</v>
      </c>
      <c r="C26" s="5" t="s">
        <v>38</v>
      </c>
    </row>
    <row r="27" customFormat="false" ht="23.85" hidden="false" customHeight="false" outlineLevel="0" collapsed="false">
      <c r="B27" s="4" t="s">
        <v>39</v>
      </c>
      <c r="C27" s="5" t="s">
        <v>40</v>
      </c>
    </row>
    <row r="28" customFormat="false" ht="15" hidden="false" customHeight="false" outlineLevel="0" collapsed="false">
      <c r="B28" s="4" t="s">
        <v>41</v>
      </c>
      <c r="C28" s="5" t="s">
        <v>42</v>
      </c>
    </row>
  </sheetData>
  <hyperlinks>
    <hyperlink ref="C16" r:id="rId2" display="https://labroi.co/analyzing-competitors/"/>
    <hyperlink ref="C17" r:id="rId3" display="https://labroi.co/competitive-analysis-template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13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6" min="6" style="0" width="22"/>
    <col collapsed="false" customWidth="true" hidden="false" outlineLevel="0" max="7" min="7" style="0" width="9"/>
    <col collapsed="false" customWidth="true" hidden="false" outlineLevel="0" max="8" min="8" style="0" width="11"/>
    <col collapsed="false" customWidth="true" hidden="false" outlineLevel="0" max="9" min="9" style="0" width="8"/>
    <col collapsed="false" customWidth="true" hidden="false" outlineLevel="0" max="10" min="10" style="0" width="9"/>
    <col collapsed="false" customWidth="true" hidden="false" outlineLevel="0" max="11" min="11" style="0" width="14"/>
    <col collapsed="false" customWidth="true" hidden="false" outlineLevel="0" max="13" min="12" style="0" width="12"/>
    <col collapsed="false" customWidth="true" hidden="false" outlineLevel="0" max="14" min="14" style="0" width="8"/>
    <col collapsed="false" customWidth="true" hidden="false" outlineLevel="0" max="15" min="15" style="0" width="30"/>
    <col collapsed="false" customWidth="true" hidden="false" outlineLevel="0" max="16" min="16" style="0" width="11"/>
    <col collapsed="false" customWidth="true" hidden="false" outlineLevel="0" max="17" min="17" style="0" width="8"/>
    <col collapsed="false" customWidth="true" hidden="false" outlineLevel="0" max="18" min="18" style="0" width="12"/>
    <col collapsed="false" customWidth="true" hidden="false" outlineLevel="0" max="19" min="19" style="0" width="28"/>
    <col collapsed="false" customWidth="true" hidden="false" outlineLevel="0" max="20" min="20" style="0" width="16"/>
  </cols>
  <sheetData>
    <row r="1" customFormat="false" ht="15" hidden="false" customHeight="false" outlineLevel="0" collapsed="false">
      <c r="A1" s="3" t="s">
        <v>43</v>
      </c>
    </row>
    <row r="2" customFormat="false" ht="15" hidden="false" customHeight="false" outlineLevel="0" collapsed="false">
      <c r="A2" s="11" t="s">
        <v>44</v>
      </c>
      <c r="B2" s="12" t="n">
        <f aca="false">'0 Start here'!C19</f>
        <v>12</v>
      </c>
    </row>
    <row r="4" customFormat="false" ht="42" hidden="false" customHeight="true" outlineLevel="0" collapsed="false">
      <c r="A4" s="13" t="s">
        <v>45</v>
      </c>
      <c r="B4" s="13" t="s">
        <v>46</v>
      </c>
      <c r="C4" s="13" t="s">
        <v>47</v>
      </c>
      <c r="D4" s="13" t="s">
        <v>48</v>
      </c>
      <c r="E4" s="13" t="s">
        <v>49</v>
      </c>
      <c r="F4" s="13" t="s">
        <v>50</v>
      </c>
      <c r="G4" s="13" t="s">
        <v>51</v>
      </c>
      <c r="H4" s="13" t="s">
        <v>52</v>
      </c>
      <c r="I4" s="13" t="s">
        <v>53</v>
      </c>
      <c r="J4" s="13" t="s">
        <v>54</v>
      </c>
      <c r="K4" s="13" t="s">
        <v>55</v>
      </c>
      <c r="L4" s="13" t="s">
        <v>56</v>
      </c>
      <c r="M4" s="13" t="s">
        <v>57</v>
      </c>
      <c r="N4" s="13" t="s">
        <v>58</v>
      </c>
      <c r="O4" s="13" t="s">
        <v>59</v>
      </c>
      <c r="P4" s="13" t="s">
        <v>60</v>
      </c>
      <c r="Q4" s="13" t="s">
        <v>61</v>
      </c>
      <c r="R4" s="13" t="s">
        <v>62</v>
      </c>
      <c r="S4" s="13" t="s">
        <v>63</v>
      </c>
      <c r="T4" s="13" t="s">
        <v>64</v>
      </c>
    </row>
    <row r="5" customFormat="false" ht="23.85" hidden="false" customHeight="false" outlineLevel="0" collapsed="false">
      <c r="A5" s="14" t="s">
        <v>65</v>
      </c>
      <c r="B5" s="14" t="s">
        <v>66</v>
      </c>
      <c r="C5" s="15" t="s">
        <v>67</v>
      </c>
      <c r="D5" s="15" t="n">
        <v>140</v>
      </c>
      <c r="E5" s="16" t="n">
        <f aca="false">IF(D5="","",IF(D5&gt;=100,5,IF(D5&gt;=50,4,IF(D5&gt;=30,3,IF(D5&gt;=10,2,1)))))</f>
        <v>5</v>
      </c>
      <c r="F5" s="14" t="s">
        <v>68</v>
      </c>
      <c r="G5" s="16" t="n">
        <f aca="false">IF(F5="","",IFERROR(MATCH(F5,{"None","Bootstrapped","Seed","Series A or revenue &gt;€1M","Series B+"},0),""))</f>
        <v>5</v>
      </c>
      <c r="H5" s="15" t="n">
        <v>4</v>
      </c>
      <c r="I5" s="16" t="n">
        <f aca="false">IF(H5="","",MIN(5,MAX(1,H5+1)))</f>
        <v>5</v>
      </c>
      <c r="J5" s="17" t="n">
        <f aca="false">IF(COUNT(E5,G5,I5)&lt;3,"",ROUND(AVERAGE(E5,G5,I5),0))</f>
        <v>5</v>
      </c>
      <c r="K5" s="15" t="n">
        <v>5</v>
      </c>
      <c r="L5" s="15" t="n">
        <v>4</v>
      </c>
      <c r="M5" s="15" t="n">
        <v>5</v>
      </c>
      <c r="N5" s="17" t="n">
        <f aca="false">IF(COUNT(K5:M5)&lt;3,"",ROUND(AVERAGE(K5:M5),0))</f>
        <v>5</v>
      </c>
      <c r="O5" s="14" t="s">
        <v>69</v>
      </c>
      <c r="P5" s="15" t="n">
        <v>5</v>
      </c>
      <c r="Q5" s="17" t="n">
        <f aca="false">IF(COUNT(J5,N5,P5)&lt;3,"",J5+N5+P5)</f>
        <v>15</v>
      </c>
      <c r="R5" s="17" t="str">
        <f aca="false">IF(Q5="","",IF(Q5&gt;=$B$2,"Deep dive","Skip"))</f>
        <v>Deep dive</v>
      </c>
      <c r="S5" s="14" t="s">
        <v>70</v>
      </c>
      <c r="T5" s="14" t="s">
        <v>71</v>
      </c>
    </row>
    <row r="6" customFormat="false" ht="15" hidden="false" customHeight="false" outlineLevel="0" collapsed="false">
      <c r="A6" s="14" t="s">
        <v>72</v>
      </c>
      <c r="B6" s="14" t="s">
        <v>73</v>
      </c>
      <c r="C6" s="15" t="s">
        <v>67</v>
      </c>
      <c r="D6" s="15" t="n">
        <v>35</v>
      </c>
      <c r="E6" s="16" t="n">
        <f aca="false">IF(D6="","",IF(D6&gt;=100,5,IF(D6&gt;=50,4,IF(D6&gt;=30,3,IF(D6&gt;=10,2,1)))))</f>
        <v>3</v>
      </c>
      <c r="F6" s="14" t="s">
        <v>74</v>
      </c>
      <c r="G6" s="16" t="n">
        <f aca="false">IF(F6="","",IFERROR(MATCH(F6,{"None","Bootstrapped","Seed","Series A or revenue &gt;€1M","Series B+"},0),""))</f>
        <v>2</v>
      </c>
      <c r="H6" s="15" t="n">
        <v>2</v>
      </c>
      <c r="I6" s="16" t="n">
        <f aca="false">IF(H6="","",MIN(5,MAX(1,H6+1)))</f>
        <v>3</v>
      </c>
      <c r="J6" s="17" t="n">
        <f aca="false">IF(COUNT(E6,G6,I6)&lt;3,"",ROUND(AVERAGE(E6,G6,I6),0))</f>
        <v>3</v>
      </c>
      <c r="K6" s="15" t="n">
        <v>2</v>
      </c>
      <c r="L6" s="15" t="n">
        <v>1</v>
      </c>
      <c r="M6" s="15" t="n">
        <v>2</v>
      </c>
      <c r="N6" s="17" t="n">
        <f aca="false">IF(COUNT(K6:M6)&lt;3,"",ROUND(AVERAGE(K6:M6),0))</f>
        <v>2</v>
      </c>
      <c r="O6" s="14" t="s">
        <v>75</v>
      </c>
      <c r="P6" s="15" t="n">
        <v>3</v>
      </c>
      <c r="Q6" s="17" t="n">
        <f aca="false">IF(COUNT(J6,N6,P6)&lt;3,"",J6+N6+P6)</f>
        <v>8</v>
      </c>
      <c r="R6" s="17" t="str">
        <f aca="false">IF(Q6="","",IF(Q6&gt;=$B$2,"Deep dive","Skip"))</f>
        <v>Skip</v>
      </c>
      <c r="S6" s="14"/>
      <c r="T6" s="14" t="s">
        <v>71</v>
      </c>
    </row>
    <row r="7" customFormat="false" ht="15" hidden="false" customHeight="false" outlineLevel="0" collapsed="false">
      <c r="A7" s="14" t="s">
        <v>76</v>
      </c>
      <c r="B7" s="14" t="s">
        <v>77</v>
      </c>
      <c r="C7" s="15" t="s">
        <v>78</v>
      </c>
      <c r="D7" s="15" t="n">
        <v>900</v>
      </c>
      <c r="E7" s="16" t="n">
        <f aca="false">IF(D7="","",IF(D7&gt;=100,5,IF(D7&gt;=50,4,IF(D7&gt;=30,3,IF(D7&gt;=10,2,1)))))</f>
        <v>5</v>
      </c>
      <c r="F7" s="14" t="s">
        <v>68</v>
      </c>
      <c r="G7" s="16" t="n">
        <f aca="false">IF(F7="","",IFERROR(MATCH(F7,{"None","Bootstrapped","Seed","Series A or revenue &gt;€1M","Series B+"},0),""))</f>
        <v>5</v>
      </c>
      <c r="H7" s="15" t="n">
        <v>5</v>
      </c>
      <c r="I7" s="16" t="n">
        <f aca="false">IF(H7="","",MIN(5,MAX(1,H7+1)))</f>
        <v>5</v>
      </c>
      <c r="J7" s="17" t="n">
        <f aca="false">IF(COUNT(E7,G7,I7)&lt;3,"",ROUND(AVERAGE(E7,G7,I7),0))</f>
        <v>5</v>
      </c>
      <c r="K7" s="15" t="n">
        <v>5</v>
      </c>
      <c r="L7" s="15" t="n">
        <v>5</v>
      </c>
      <c r="M7" s="15" t="n">
        <v>5</v>
      </c>
      <c r="N7" s="17" t="n">
        <f aca="false">IF(COUNT(K7:M7)&lt;3,"",ROUND(AVERAGE(K7:M7),0))</f>
        <v>5</v>
      </c>
      <c r="O7" s="14" t="s">
        <v>79</v>
      </c>
      <c r="P7" s="15" t="n">
        <v>4</v>
      </c>
      <c r="Q7" s="17" t="n">
        <f aca="false">IF(COUNT(J7,N7,P7)&lt;3,"",J7+N7+P7)</f>
        <v>14</v>
      </c>
      <c r="R7" s="17" t="str">
        <f aca="false">IF(Q7="","",IF(Q7&gt;=$B$2,"Deep dive","Skip"))</f>
        <v>Deep dive</v>
      </c>
      <c r="S7" s="14"/>
      <c r="T7" s="14" t="s">
        <v>71</v>
      </c>
    </row>
    <row r="8" customFormat="false" ht="23.85" hidden="false" customHeight="false" outlineLevel="0" collapsed="false">
      <c r="A8" s="14" t="s">
        <v>80</v>
      </c>
      <c r="B8" s="14" t="s">
        <v>81</v>
      </c>
      <c r="C8" s="15" t="s">
        <v>67</v>
      </c>
      <c r="D8" s="15" t="n">
        <v>60</v>
      </c>
      <c r="E8" s="16" t="n">
        <f aca="false">IF(D8="","",IF(D8&gt;=100,5,IF(D8&gt;=50,4,IF(D8&gt;=30,3,IF(D8&gt;=10,2,1)))))</f>
        <v>4</v>
      </c>
      <c r="F8" s="14" t="s">
        <v>82</v>
      </c>
      <c r="G8" s="16" t="n">
        <f aca="false">IF(F8="","",IFERROR(MATCH(F8,{"None","Bootstrapped","Seed","Series A or revenue &gt;€1M","Series B+"},0),""))</f>
        <v>4</v>
      </c>
      <c r="H8" s="15" t="n">
        <v>3</v>
      </c>
      <c r="I8" s="16" t="n">
        <f aca="false">IF(H8="","",MIN(5,MAX(1,H8+1)))</f>
        <v>4</v>
      </c>
      <c r="J8" s="17" t="n">
        <f aca="false">IF(COUNT(E8,G8,I8)&lt;3,"",ROUND(AVERAGE(E8,G8,I8),0))</f>
        <v>4</v>
      </c>
      <c r="K8" s="15" t="n">
        <v>4</v>
      </c>
      <c r="L8" s="15" t="n">
        <v>2</v>
      </c>
      <c r="M8" s="15" t="n">
        <v>3</v>
      </c>
      <c r="N8" s="17" t="n">
        <f aca="false">IF(COUNT(K8:M8)&lt;3,"",ROUND(AVERAGE(K8:M8),0))</f>
        <v>3</v>
      </c>
      <c r="O8" s="14" t="s">
        <v>83</v>
      </c>
      <c r="P8" s="15" t="n">
        <v>5</v>
      </c>
      <c r="Q8" s="17" t="n">
        <f aca="false">IF(COUNT(J8,N8,P8)&lt;3,"",J8+N8+P8)</f>
        <v>12</v>
      </c>
      <c r="R8" s="17" t="str">
        <f aca="false">IF(Q8="","",IF(Q8&gt;=$B$2,"Deep dive","Skip"))</f>
        <v>Deep dive</v>
      </c>
      <c r="S8" s="14"/>
      <c r="T8" s="14" t="s">
        <v>71</v>
      </c>
    </row>
    <row r="9" customFormat="false" ht="15" hidden="false" customHeight="false" outlineLevel="0" collapsed="false">
      <c r="A9" s="6"/>
      <c r="B9" s="6"/>
      <c r="C9" s="18"/>
      <c r="D9" s="18"/>
      <c r="E9" s="16" t="str">
        <f aca="false">IF(D9="","",IF(D9&gt;=100,5,IF(D9&gt;=50,4,IF(D9&gt;=30,3,IF(D9&gt;=10,2,1)))))</f>
        <v/>
      </c>
      <c r="F9" s="6"/>
      <c r="G9" s="16" t="str">
        <f aca="false">IF(F9="","",IFERROR(MATCH(F9,{"None","Bootstrapped","Seed","Series A or revenue &gt;€1M","Series B+"},0),""))</f>
        <v/>
      </c>
      <c r="H9" s="18"/>
      <c r="I9" s="16" t="str">
        <f aca="false">IF(H9="","",MIN(5,MAX(1,H9+1)))</f>
        <v/>
      </c>
      <c r="J9" s="17" t="str">
        <f aca="false">IF(COUNT(E9,G9,I9)&lt;3,"",ROUND(AVERAGE(E9,G9,I9),0))</f>
        <v/>
      </c>
      <c r="K9" s="18"/>
      <c r="L9" s="18"/>
      <c r="M9" s="18"/>
      <c r="N9" s="17" t="str">
        <f aca="false">IF(COUNT(K9:M9)&lt;3,"",ROUND(AVERAGE(K9:M9),0))</f>
        <v/>
      </c>
      <c r="O9" s="6"/>
      <c r="P9" s="18"/>
      <c r="Q9" s="17" t="str">
        <f aca="false">IF(COUNT(J9,N9,P9)&lt;3,"",J9+N9+P9)</f>
        <v/>
      </c>
      <c r="R9" s="17" t="str">
        <f aca="false">IF(Q9="","",IF(Q9&gt;=$B$2,"Deep dive","Skip"))</f>
        <v/>
      </c>
      <c r="S9" s="6"/>
      <c r="T9" s="6"/>
    </row>
    <row r="10" customFormat="false" ht="15" hidden="false" customHeight="false" outlineLevel="0" collapsed="false">
      <c r="A10" s="6"/>
      <c r="B10" s="6"/>
      <c r="C10" s="18"/>
      <c r="D10" s="18"/>
      <c r="E10" s="16" t="str">
        <f aca="false">IF(D10="","",IF(D10&gt;=100,5,IF(D10&gt;=50,4,IF(D10&gt;=30,3,IF(D10&gt;=10,2,1)))))</f>
        <v/>
      </c>
      <c r="F10" s="6"/>
      <c r="G10" s="16" t="str">
        <f aca="false">IF(F10="","",IFERROR(MATCH(F10,{"None","Bootstrapped","Seed","Series A or revenue &gt;€1M","Series B+"},0),""))</f>
        <v/>
      </c>
      <c r="H10" s="18"/>
      <c r="I10" s="16" t="str">
        <f aca="false">IF(H10="","",MIN(5,MAX(1,H10+1)))</f>
        <v/>
      </c>
      <c r="J10" s="17" t="str">
        <f aca="false">IF(COUNT(E10,G10,I10)&lt;3,"",ROUND(AVERAGE(E10,G10,I10),0))</f>
        <v/>
      </c>
      <c r="K10" s="18"/>
      <c r="L10" s="18"/>
      <c r="M10" s="18"/>
      <c r="N10" s="17" t="str">
        <f aca="false">IF(COUNT(K10:M10)&lt;3,"",ROUND(AVERAGE(K10:M10),0))</f>
        <v/>
      </c>
      <c r="O10" s="6"/>
      <c r="P10" s="18"/>
      <c r="Q10" s="17" t="str">
        <f aca="false">IF(COUNT(J10,N10,P10)&lt;3,"",J10+N10+P10)</f>
        <v/>
      </c>
      <c r="R10" s="17" t="str">
        <f aca="false">IF(Q10="","",IF(Q10&gt;=$B$2,"Deep dive","Skip"))</f>
        <v/>
      </c>
      <c r="S10" s="6"/>
      <c r="T10" s="6"/>
    </row>
    <row r="11" customFormat="false" ht="15" hidden="false" customHeight="false" outlineLevel="0" collapsed="false">
      <c r="A11" s="6"/>
      <c r="B11" s="6"/>
      <c r="C11" s="18"/>
      <c r="D11" s="18"/>
      <c r="E11" s="16" t="str">
        <f aca="false">IF(D11="","",IF(D11&gt;=100,5,IF(D11&gt;=50,4,IF(D11&gt;=30,3,IF(D11&gt;=10,2,1)))))</f>
        <v/>
      </c>
      <c r="F11" s="6"/>
      <c r="G11" s="16" t="str">
        <f aca="false">IF(F11="","",IFERROR(MATCH(F11,{"None","Bootstrapped","Seed","Series A or revenue &gt;€1M","Series B+"},0),""))</f>
        <v/>
      </c>
      <c r="H11" s="18"/>
      <c r="I11" s="16" t="str">
        <f aca="false">IF(H11="","",MIN(5,MAX(1,H11+1)))</f>
        <v/>
      </c>
      <c r="J11" s="17" t="str">
        <f aca="false">IF(COUNT(E11,G11,I11)&lt;3,"",ROUND(AVERAGE(E11,G11,I11),0))</f>
        <v/>
      </c>
      <c r="K11" s="18"/>
      <c r="L11" s="18"/>
      <c r="M11" s="18"/>
      <c r="N11" s="17" t="str">
        <f aca="false">IF(COUNT(K11:M11)&lt;3,"",ROUND(AVERAGE(K11:M11),0))</f>
        <v/>
      </c>
      <c r="O11" s="6"/>
      <c r="P11" s="18"/>
      <c r="Q11" s="17" t="str">
        <f aca="false">IF(COUNT(J11,N11,P11)&lt;3,"",J11+N11+P11)</f>
        <v/>
      </c>
      <c r="R11" s="17" t="str">
        <f aca="false">IF(Q11="","",IF(Q11&gt;=$B$2,"Deep dive","Skip"))</f>
        <v/>
      </c>
      <c r="S11" s="6"/>
      <c r="T11" s="6"/>
    </row>
    <row r="12" customFormat="false" ht="15" hidden="false" customHeight="false" outlineLevel="0" collapsed="false">
      <c r="A12" s="6"/>
      <c r="B12" s="6"/>
      <c r="C12" s="18"/>
      <c r="D12" s="18"/>
      <c r="E12" s="16" t="str">
        <f aca="false">IF(D12="","",IF(D12&gt;=100,5,IF(D12&gt;=50,4,IF(D12&gt;=30,3,IF(D12&gt;=10,2,1)))))</f>
        <v/>
      </c>
      <c r="F12" s="6"/>
      <c r="G12" s="16" t="str">
        <f aca="false">IF(F12="","",IFERROR(MATCH(F12,{"None","Bootstrapped","Seed","Series A or revenue &gt;€1M","Series B+"},0),""))</f>
        <v/>
      </c>
      <c r="H12" s="18"/>
      <c r="I12" s="16" t="str">
        <f aca="false">IF(H12="","",MIN(5,MAX(1,H12+1)))</f>
        <v/>
      </c>
      <c r="J12" s="17" t="str">
        <f aca="false">IF(COUNT(E12,G12,I12)&lt;3,"",ROUND(AVERAGE(E12,G12,I12),0))</f>
        <v/>
      </c>
      <c r="K12" s="18"/>
      <c r="L12" s="18"/>
      <c r="M12" s="18"/>
      <c r="N12" s="17" t="str">
        <f aca="false">IF(COUNT(K12:M12)&lt;3,"",ROUND(AVERAGE(K12:M12),0))</f>
        <v/>
      </c>
      <c r="O12" s="6"/>
      <c r="P12" s="18"/>
      <c r="Q12" s="17" t="str">
        <f aca="false">IF(COUNT(J12,N12,P12)&lt;3,"",J12+N12+P12)</f>
        <v/>
      </c>
      <c r="R12" s="17" t="str">
        <f aca="false">IF(Q12="","",IF(Q12&gt;=$B$2,"Deep dive","Skip"))</f>
        <v/>
      </c>
      <c r="S12" s="6"/>
      <c r="T12" s="6"/>
    </row>
    <row r="13" customFormat="false" ht="15" hidden="false" customHeight="false" outlineLevel="0" collapsed="false">
      <c r="A13" s="6"/>
      <c r="B13" s="6"/>
      <c r="C13" s="18"/>
      <c r="D13" s="18"/>
      <c r="E13" s="16" t="str">
        <f aca="false">IF(D13="","",IF(D13&gt;=100,5,IF(D13&gt;=50,4,IF(D13&gt;=30,3,IF(D13&gt;=10,2,1)))))</f>
        <v/>
      </c>
      <c r="F13" s="6"/>
      <c r="G13" s="16" t="str">
        <f aca="false">IF(F13="","",IFERROR(MATCH(F13,{"None","Bootstrapped","Seed","Series A or revenue &gt;€1M","Series B+"},0),""))</f>
        <v/>
      </c>
      <c r="H13" s="18"/>
      <c r="I13" s="16" t="str">
        <f aca="false">IF(H13="","",MIN(5,MAX(1,H13+1)))</f>
        <v/>
      </c>
      <c r="J13" s="17" t="str">
        <f aca="false">IF(COUNT(E13,G13,I13)&lt;3,"",ROUND(AVERAGE(E13,G13,I13),0))</f>
        <v/>
      </c>
      <c r="K13" s="18"/>
      <c r="L13" s="18"/>
      <c r="M13" s="18"/>
      <c r="N13" s="17" t="str">
        <f aca="false">IF(COUNT(K13:M13)&lt;3,"",ROUND(AVERAGE(K13:M13),0))</f>
        <v/>
      </c>
      <c r="O13" s="6"/>
      <c r="P13" s="18"/>
      <c r="Q13" s="17" t="str">
        <f aca="false">IF(COUNT(J13,N13,P13)&lt;3,"",J13+N13+P13)</f>
        <v/>
      </c>
      <c r="R13" s="17" t="str">
        <f aca="false">IF(Q13="","",IF(Q13&gt;=$B$2,"Deep dive","Skip"))</f>
        <v/>
      </c>
      <c r="S13" s="6"/>
      <c r="T13" s="6"/>
    </row>
    <row r="14" customFormat="false" ht="15" hidden="false" customHeight="false" outlineLevel="0" collapsed="false">
      <c r="A14" s="6"/>
      <c r="B14" s="6"/>
      <c r="C14" s="18"/>
      <c r="D14" s="18"/>
      <c r="E14" s="16" t="str">
        <f aca="false">IF(D14="","",IF(D14&gt;=100,5,IF(D14&gt;=50,4,IF(D14&gt;=30,3,IF(D14&gt;=10,2,1)))))</f>
        <v/>
      </c>
      <c r="F14" s="6"/>
      <c r="G14" s="16" t="str">
        <f aca="false">IF(F14="","",IFERROR(MATCH(F14,{"None","Bootstrapped","Seed","Series A or revenue &gt;€1M","Series B+"},0),""))</f>
        <v/>
      </c>
      <c r="H14" s="18"/>
      <c r="I14" s="16" t="str">
        <f aca="false">IF(H14="","",MIN(5,MAX(1,H14+1)))</f>
        <v/>
      </c>
      <c r="J14" s="17" t="str">
        <f aca="false">IF(COUNT(E14,G14,I14)&lt;3,"",ROUND(AVERAGE(E14,G14,I14),0))</f>
        <v/>
      </c>
      <c r="K14" s="18"/>
      <c r="L14" s="18"/>
      <c r="M14" s="18"/>
      <c r="N14" s="17" t="str">
        <f aca="false">IF(COUNT(K14:M14)&lt;3,"",ROUND(AVERAGE(K14:M14),0))</f>
        <v/>
      </c>
      <c r="O14" s="6"/>
      <c r="P14" s="18"/>
      <c r="Q14" s="17" t="str">
        <f aca="false">IF(COUNT(J14,N14,P14)&lt;3,"",J14+N14+P14)</f>
        <v/>
      </c>
      <c r="R14" s="17" t="str">
        <f aca="false">IF(Q14="","",IF(Q14&gt;=$B$2,"Deep dive","Skip"))</f>
        <v/>
      </c>
      <c r="S14" s="6"/>
      <c r="T14" s="6"/>
    </row>
    <row r="15" customFormat="false" ht="15" hidden="false" customHeight="false" outlineLevel="0" collapsed="false">
      <c r="A15" s="6"/>
      <c r="B15" s="6"/>
      <c r="C15" s="18"/>
      <c r="D15" s="18"/>
      <c r="E15" s="16" t="str">
        <f aca="false">IF(D15="","",IF(D15&gt;=100,5,IF(D15&gt;=50,4,IF(D15&gt;=30,3,IF(D15&gt;=10,2,1)))))</f>
        <v/>
      </c>
      <c r="F15" s="6"/>
      <c r="G15" s="16" t="str">
        <f aca="false">IF(F15="","",IFERROR(MATCH(F15,{"None","Bootstrapped","Seed","Series A or revenue &gt;€1M","Series B+"},0),""))</f>
        <v/>
      </c>
      <c r="H15" s="18"/>
      <c r="I15" s="16" t="str">
        <f aca="false">IF(H15="","",MIN(5,MAX(1,H15+1)))</f>
        <v/>
      </c>
      <c r="J15" s="17" t="str">
        <f aca="false">IF(COUNT(E15,G15,I15)&lt;3,"",ROUND(AVERAGE(E15,G15,I15),0))</f>
        <v/>
      </c>
      <c r="K15" s="18"/>
      <c r="L15" s="18"/>
      <c r="M15" s="18"/>
      <c r="N15" s="17" t="str">
        <f aca="false">IF(COUNT(K15:M15)&lt;3,"",ROUND(AVERAGE(K15:M15),0))</f>
        <v/>
      </c>
      <c r="O15" s="6"/>
      <c r="P15" s="18"/>
      <c r="Q15" s="17" t="str">
        <f aca="false">IF(COUNT(J15,N15,P15)&lt;3,"",J15+N15+P15)</f>
        <v/>
      </c>
      <c r="R15" s="17" t="str">
        <f aca="false">IF(Q15="","",IF(Q15&gt;=$B$2,"Deep dive","Skip"))</f>
        <v/>
      </c>
      <c r="S15" s="6"/>
      <c r="T15" s="6"/>
    </row>
    <row r="16" customFormat="false" ht="15" hidden="false" customHeight="false" outlineLevel="0" collapsed="false">
      <c r="A16" s="6"/>
      <c r="B16" s="6"/>
      <c r="C16" s="18"/>
      <c r="D16" s="18"/>
      <c r="E16" s="16" t="str">
        <f aca="false">IF(D16="","",IF(D16&gt;=100,5,IF(D16&gt;=50,4,IF(D16&gt;=30,3,IF(D16&gt;=10,2,1)))))</f>
        <v/>
      </c>
      <c r="F16" s="6"/>
      <c r="G16" s="16" t="str">
        <f aca="false">IF(F16="","",IFERROR(MATCH(F16,{"None","Bootstrapped","Seed","Series A or revenue &gt;€1M","Series B+"},0),""))</f>
        <v/>
      </c>
      <c r="H16" s="18"/>
      <c r="I16" s="16" t="str">
        <f aca="false">IF(H16="","",MIN(5,MAX(1,H16+1)))</f>
        <v/>
      </c>
      <c r="J16" s="17" t="str">
        <f aca="false">IF(COUNT(E16,G16,I16)&lt;3,"",ROUND(AVERAGE(E16,G16,I16),0))</f>
        <v/>
      </c>
      <c r="K16" s="18"/>
      <c r="L16" s="18"/>
      <c r="M16" s="18"/>
      <c r="N16" s="17" t="str">
        <f aca="false">IF(COUNT(K16:M16)&lt;3,"",ROUND(AVERAGE(K16:M16),0))</f>
        <v/>
      </c>
      <c r="O16" s="6"/>
      <c r="P16" s="18"/>
      <c r="Q16" s="17" t="str">
        <f aca="false">IF(COUNT(J16,N16,P16)&lt;3,"",J16+N16+P16)</f>
        <v/>
      </c>
      <c r="R16" s="17" t="str">
        <f aca="false">IF(Q16="","",IF(Q16&gt;=$B$2,"Deep dive","Skip"))</f>
        <v/>
      </c>
      <c r="S16" s="6"/>
      <c r="T16" s="6"/>
    </row>
    <row r="17" customFormat="false" ht="15" hidden="false" customHeight="false" outlineLevel="0" collapsed="false">
      <c r="A17" s="6"/>
      <c r="B17" s="6"/>
      <c r="C17" s="18"/>
      <c r="D17" s="18"/>
      <c r="E17" s="16" t="str">
        <f aca="false">IF(D17="","",IF(D17&gt;=100,5,IF(D17&gt;=50,4,IF(D17&gt;=30,3,IF(D17&gt;=10,2,1)))))</f>
        <v/>
      </c>
      <c r="F17" s="6"/>
      <c r="G17" s="16" t="str">
        <f aca="false">IF(F17="","",IFERROR(MATCH(F17,{"None","Bootstrapped","Seed","Series A or revenue &gt;€1M","Series B+"},0),""))</f>
        <v/>
      </c>
      <c r="H17" s="18"/>
      <c r="I17" s="16" t="str">
        <f aca="false">IF(H17="","",MIN(5,MAX(1,H17+1)))</f>
        <v/>
      </c>
      <c r="J17" s="17" t="str">
        <f aca="false">IF(COUNT(E17,G17,I17)&lt;3,"",ROUND(AVERAGE(E17,G17,I17),0))</f>
        <v/>
      </c>
      <c r="K17" s="18"/>
      <c r="L17" s="18"/>
      <c r="M17" s="18"/>
      <c r="N17" s="17" t="str">
        <f aca="false">IF(COUNT(K17:M17)&lt;3,"",ROUND(AVERAGE(K17:M17),0))</f>
        <v/>
      </c>
      <c r="O17" s="6"/>
      <c r="P17" s="18"/>
      <c r="Q17" s="17" t="str">
        <f aca="false">IF(COUNT(J17,N17,P17)&lt;3,"",J17+N17+P17)</f>
        <v/>
      </c>
      <c r="R17" s="17" t="str">
        <f aca="false">IF(Q17="","",IF(Q17&gt;=$B$2,"Deep dive","Skip"))</f>
        <v/>
      </c>
      <c r="S17" s="6"/>
      <c r="T17" s="6"/>
    </row>
    <row r="18" customFormat="false" ht="15" hidden="false" customHeight="false" outlineLevel="0" collapsed="false">
      <c r="A18" s="6"/>
      <c r="B18" s="6"/>
      <c r="C18" s="18"/>
      <c r="D18" s="18"/>
      <c r="E18" s="16" t="str">
        <f aca="false">IF(D18="","",IF(D18&gt;=100,5,IF(D18&gt;=50,4,IF(D18&gt;=30,3,IF(D18&gt;=10,2,1)))))</f>
        <v/>
      </c>
      <c r="F18" s="6"/>
      <c r="G18" s="16" t="str">
        <f aca="false">IF(F18="","",IFERROR(MATCH(F18,{"None","Bootstrapped","Seed","Series A or revenue &gt;€1M","Series B+"},0),""))</f>
        <v/>
      </c>
      <c r="H18" s="18"/>
      <c r="I18" s="16" t="str">
        <f aca="false">IF(H18="","",MIN(5,MAX(1,H18+1)))</f>
        <v/>
      </c>
      <c r="J18" s="17" t="str">
        <f aca="false">IF(COUNT(E18,G18,I18)&lt;3,"",ROUND(AVERAGE(E18,G18,I18),0))</f>
        <v/>
      </c>
      <c r="K18" s="18"/>
      <c r="L18" s="18"/>
      <c r="M18" s="18"/>
      <c r="N18" s="17" t="str">
        <f aca="false">IF(COUNT(K18:M18)&lt;3,"",ROUND(AVERAGE(K18:M18),0))</f>
        <v/>
      </c>
      <c r="O18" s="6"/>
      <c r="P18" s="18"/>
      <c r="Q18" s="17" t="str">
        <f aca="false">IF(COUNT(J18,N18,P18)&lt;3,"",J18+N18+P18)</f>
        <v/>
      </c>
      <c r="R18" s="17" t="str">
        <f aca="false">IF(Q18="","",IF(Q18&gt;=$B$2,"Deep dive","Skip"))</f>
        <v/>
      </c>
      <c r="S18" s="6"/>
      <c r="T18" s="6"/>
    </row>
    <row r="19" customFormat="false" ht="15" hidden="false" customHeight="false" outlineLevel="0" collapsed="false">
      <c r="A19" s="6"/>
      <c r="B19" s="6"/>
      <c r="C19" s="18"/>
      <c r="D19" s="18"/>
      <c r="E19" s="16" t="str">
        <f aca="false">IF(D19="","",IF(D19&gt;=100,5,IF(D19&gt;=50,4,IF(D19&gt;=30,3,IF(D19&gt;=10,2,1)))))</f>
        <v/>
      </c>
      <c r="F19" s="6"/>
      <c r="G19" s="16" t="str">
        <f aca="false">IF(F19="","",IFERROR(MATCH(F19,{"None","Bootstrapped","Seed","Series A or revenue &gt;€1M","Series B+"},0),""))</f>
        <v/>
      </c>
      <c r="H19" s="18"/>
      <c r="I19" s="16" t="str">
        <f aca="false">IF(H19="","",MIN(5,MAX(1,H19+1)))</f>
        <v/>
      </c>
      <c r="J19" s="17" t="str">
        <f aca="false">IF(COUNT(E19,G19,I19)&lt;3,"",ROUND(AVERAGE(E19,G19,I19),0))</f>
        <v/>
      </c>
      <c r="K19" s="18"/>
      <c r="L19" s="18"/>
      <c r="M19" s="18"/>
      <c r="N19" s="17" t="str">
        <f aca="false">IF(COUNT(K19:M19)&lt;3,"",ROUND(AVERAGE(K19:M19),0))</f>
        <v/>
      </c>
      <c r="O19" s="6"/>
      <c r="P19" s="18"/>
      <c r="Q19" s="17" t="str">
        <f aca="false">IF(COUNT(J19,N19,P19)&lt;3,"",J19+N19+P19)</f>
        <v/>
      </c>
      <c r="R19" s="17" t="str">
        <f aca="false">IF(Q19="","",IF(Q19&gt;=$B$2,"Deep dive","Skip"))</f>
        <v/>
      </c>
      <c r="S19" s="6"/>
      <c r="T19" s="6"/>
    </row>
    <row r="20" customFormat="false" ht="15" hidden="false" customHeight="false" outlineLevel="0" collapsed="false">
      <c r="A20" s="6"/>
      <c r="B20" s="6"/>
      <c r="C20" s="18"/>
      <c r="D20" s="18"/>
      <c r="E20" s="16" t="str">
        <f aca="false">IF(D20="","",IF(D20&gt;=100,5,IF(D20&gt;=50,4,IF(D20&gt;=30,3,IF(D20&gt;=10,2,1)))))</f>
        <v/>
      </c>
      <c r="F20" s="6"/>
      <c r="G20" s="16" t="str">
        <f aca="false">IF(F20="","",IFERROR(MATCH(F20,{"None","Bootstrapped","Seed","Series A or revenue &gt;€1M","Series B+"},0),""))</f>
        <v/>
      </c>
      <c r="H20" s="18"/>
      <c r="I20" s="16" t="str">
        <f aca="false">IF(H20="","",MIN(5,MAX(1,H20+1)))</f>
        <v/>
      </c>
      <c r="J20" s="17" t="str">
        <f aca="false">IF(COUNT(E20,G20,I20)&lt;3,"",ROUND(AVERAGE(E20,G20,I20),0))</f>
        <v/>
      </c>
      <c r="K20" s="18"/>
      <c r="L20" s="18"/>
      <c r="M20" s="18"/>
      <c r="N20" s="17" t="str">
        <f aca="false">IF(COUNT(K20:M20)&lt;3,"",ROUND(AVERAGE(K20:M20),0))</f>
        <v/>
      </c>
      <c r="O20" s="6"/>
      <c r="P20" s="18"/>
      <c r="Q20" s="17" t="str">
        <f aca="false">IF(COUNT(J20,N20,P20)&lt;3,"",J20+N20+P20)</f>
        <v/>
      </c>
      <c r="R20" s="17" t="str">
        <f aca="false">IF(Q20="","",IF(Q20&gt;=$B$2,"Deep dive","Skip"))</f>
        <v/>
      </c>
      <c r="S20" s="6"/>
      <c r="T20" s="6"/>
    </row>
    <row r="21" customFormat="false" ht="15" hidden="false" customHeight="false" outlineLevel="0" collapsed="false">
      <c r="A21" s="6"/>
      <c r="B21" s="6"/>
      <c r="C21" s="18"/>
      <c r="D21" s="18"/>
      <c r="E21" s="16" t="str">
        <f aca="false">IF(D21="","",IF(D21&gt;=100,5,IF(D21&gt;=50,4,IF(D21&gt;=30,3,IF(D21&gt;=10,2,1)))))</f>
        <v/>
      </c>
      <c r="F21" s="6"/>
      <c r="G21" s="16" t="str">
        <f aca="false">IF(F21="","",IFERROR(MATCH(F21,{"None","Bootstrapped","Seed","Series A or revenue &gt;€1M","Series B+"},0),""))</f>
        <v/>
      </c>
      <c r="H21" s="18"/>
      <c r="I21" s="16" t="str">
        <f aca="false">IF(H21="","",MIN(5,MAX(1,H21+1)))</f>
        <v/>
      </c>
      <c r="J21" s="17" t="str">
        <f aca="false">IF(COUNT(E21,G21,I21)&lt;3,"",ROUND(AVERAGE(E21,G21,I21),0))</f>
        <v/>
      </c>
      <c r="K21" s="18"/>
      <c r="L21" s="18"/>
      <c r="M21" s="18"/>
      <c r="N21" s="17" t="str">
        <f aca="false">IF(COUNT(K21:M21)&lt;3,"",ROUND(AVERAGE(K21:M21),0))</f>
        <v/>
      </c>
      <c r="O21" s="6"/>
      <c r="P21" s="18"/>
      <c r="Q21" s="17" t="str">
        <f aca="false">IF(COUNT(J21,N21,P21)&lt;3,"",J21+N21+P21)</f>
        <v/>
      </c>
      <c r="R21" s="17" t="str">
        <f aca="false">IF(Q21="","",IF(Q21&gt;=$B$2,"Deep dive","Skip"))</f>
        <v/>
      </c>
      <c r="S21" s="6"/>
      <c r="T21" s="6"/>
    </row>
    <row r="22" customFormat="false" ht="15" hidden="false" customHeight="false" outlineLevel="0" collapsed="false">
      <c r="A22" s="6"/>
      <c r="B22" s="6"/>
      <c r="C22" s="18"/>
      <c r="D22" s="18"/>
      <c r="E22" s="16" t="str">
        <f aca="false">IF(D22="","",IF(D22&gt;=100,5,IF(D22&gt;=50,4,IF(D22&gt;=30,3,IF(D22&gt;=10,2,1)))))</f>
        <v/>
      </c>
      <c r="F22" s="6"/>
      <c r="G22" s="16" t="str">
        <f aca="false">IF(F22="","",IFERROR(MATCH(F22,{"None","Bootstrapped","Seed","Series A or revenue &gt;€1M","Series B+"},0),""))</f>
        <v/>
      </c>
      <c r="H22" s="18"/>
      <c r="I22" s="16" t="str">
        <f aca="false">IF(H22="","",MIN(5,MAX(1,H22+1)))</f>
        <v/>
      </c>
      <c r="J22" s="17" t="str">
        <f aca="false">IF(COUNT(E22,G22,I22)&lt;3,"",ROUND(AVERAGE(E22,G22,I22),0))</f>
        <v/>
      </c>
      <c r="K22" s="18"/>
      <c r="L22" s="18"/>
      <c r="M22" s="18"/>
      <c r="N22" s="17" t="str">
        <f aca="false">IF(COUNT(K22:M22)&lt;3,"",ROUND(AVERAGE(K22:M22),0))</f>
        <v/>
      </c>
      <c r="O22" s="6"/>
      <c r="P22" s="18"/>
      <c r="Q22" s="17" t="str">
        <f aca="false">IF(COUNT(J22,N22,P22)&lt;3,"",J22+N22+P22)</f>
        <v/>
      </c>
      <c r="R22" s="17" t="str">
        <f aca="false">IF(Q22="","",IF(Q22&gt;=$B$2,"Deep dive","Skip"))</f>
        <v/>
      </c>
      <c r="S22" s="6"/>
      <c r="T22" s="6"/>
    </row>
    <row r="23" customFormat="false" ht="15" hidden="false" customHeight="false" outlineLevel="0" collapsed="false">
      <c r="A23" s="6"/>
      <c r="B23" s="6"/>
      <c r="C23" s="18"/>
      <c r="D23" s="18"/>
      <c r="E23" s="16" t="str">
        <f aca="false">IF(D23="","",IF(D23&gt;=100,5,IF(D23&gt;=50,4,IF(D23&gt;=30,3,IF(D23&gt;=10,2,1)))))</f>
        <v/>
      </c>
      <c r="F23" s="6"/>
      <c r="G23" s="16" t="str">
        <f aca="false">IF(F23="","",IFERROR(MATCH(F23,{"None","Bootstrapped","Seed","Series A or revenue &gt;€1M","Series B+"},0),""))</f>
        <v/>
      </c>
      <c r="H23" s="18"/>
      <c r="I23" s="16" t="str">
        <f aca="false">IF(H23="","",MIN(5,MAX(1,H23+1)))</f>
        <v/>
      </c>
      <c r="J23" s="17" t="str">
        <f aca="false">IF(COUNT(E23,G23,I23)&lt;3,"",ROUND(AVERAGE(E23,G23,I23),0))</f>
        <v/>
      </c>
      <c r="K23" s="18"/>
      <c r="L23" s="18"/>
      <c r="M23" s="18"/>
      <c r="N23" s="17" t="str">
        <f aca="false">IF(COUNT(K23:M23)&lt;3,"",ROUND(AVERAGE(K23:M23),0))</f>
        <v/>
      </c>
      <c r="O23" s="6"/>
      <c r="P23" s="18"/>
      <c r="Q23" s="17" t="str">
        <f aca="false">IF(COUNT(J23,N23,P23)&lt;3,"",J23+N23+P23)</f>
        <v/>
      </c>
      <c r="R23" s="17" t="str">
        <f aca="false">IF(Q23="","",IF(Q23&gt;=$B$2,"Deep dive","Skip"))</f>
        <v/>
      </c>
      <c r="S23" s="6"/>
      <c r="T23" s="6"/>
    </row>
    <row r="24" customFormat="false" ht="15" hidden="false" customHeight="false" outlineLevel="0" collapsed="false">
      <c r="A24" s="6"/>
      <c r="B24" s="6"/>
      <c r="C24" s="18"/>
      <c r="D24" s="18"/>
      <c r="E24" s="16" t="str">
        <f aca="false">IF(D24="","",IF(D24&gt;=100,5,IF(D24&gt;=50,4,IF(D24&gt;=30,3,IF(D24&gt;=10,2,1)))))</f>
        <v/>
      </c>
      <c r="F24" s="6"/>
      <c r="G24" s="16" t="str">
        <f aca="false">IF(F24="","",IFERROR(MATCH(F24,{"None","Bootstrapped","Seed","Series A or revenue &gt;€1M","Series B+"},0),""))</f>
        <v/>
      </c>
      <c r="H24" s="18"/>
      <c r="I24" s="16" t="str">
        <f aca="false">IF(H24="","",MIN(5,MAX(1,H24+1)))</f>
        <v/>
      </c>
      <c r="J24" s="17" t="str">
        <f aca="false">IF(COUNT(E24,G24,I24)&lt;3,"",ROUND(AVERAGE(E24,G24,I24),0))</f>
        <v/>
      </c>
      <c r="K24" s="18"/>
      <c r="L24" s="18"/>
      <c r="M24" s="18"/>
      <c r="N24" s="17" t="str">
        <f aca="false">IF(COUNT(K24:M24)&lt;3,"",ROUND(AVERAGE(K24:M24),0))</f>
        <v/>
      </c>
      <c r="O24" s="6"/>
      <c r="P24" s="18"/>
      <c r="Q24" s="17" t="str">
        <f aca="false">IF(COUNT(J24,N24,P24)&lt;3,"",J24+N24+P24)</f>
        <v/>
      </c>
      <c r="R24" s="17" t="str">
        <f aca="false">IF(Q24="","",IF(Q24&gt;=$B$2,"Deep dive","Skip"))</f>
        <v/>
      </c>
      <c r="S24" s="6"/>
      <c r="T24" s="6"/>
    </row>
    <row r="25" customFormat="false" ht="15" hidden="false" customHeight="false" outlineLevel="0" collapsed="false">
      <c r="A25" s="6"/>
      <c r="B25" s="6"/>
      <c r="C25" s="18"/>
      <c r="D25" s="18"/>
      <c r="E25" s="16" t="str">
        <f aca="false">IF(D25="","",IF(D25&gt;=100,5,IF(D25&gt;=50,4,IF(D25&gt;=30,3,IF(D25&gt;=10,2,1)))))</f>
        <v/>
      </c>
      <c r="F25" s="6"/>
      <c r="G25" s="16" t="str">
        <f aca="false">IF(F25="","",IFERROR(MATCH(F25,{"None","Bootstrapped","Seed","Series A or revenue &gt;€1M","Series B+"},0),""))</f>
        <v/>
      </c>
      <c r="H25" s="18"/>
      <c r="I25" s="16" t="str">
        <f aca="false">IF(H25="","",MIN(5,MAX(1,H25+1)))</f>
        <v/>
      </c>
      <c r="J25" s="17" t="str">
        <f aca="false">IF(COUNT(E25,G25,I25)&lt;3,"",ROUND(AVERAGE(E25,G25,I25),0))</f>
        <v/>
      </c>
      <c r="K25" s="18"/>
      <c r="L25" s="18"/>
      <c r="M25" s="18"/>
      <c r="N25" s="17" t="str">
        <f aca="false">IF(COUNT(K25:M25)&lt;3,"",ROUND(AVERAGE(K25:M25),0))</f>
        <v/>
      </c>
      <c r="O25" s="6"/>
      <c r="P25" s="18"/>
      <c r="Q25" s="17" t="str">
        <f aca="false">IF(COUNT(J25,N25,P25)&lt;3,"",J25+N25+P25)</f>
        <v/>
      </c>
      <c r="R25" s="17" t="str">
        <f aca="false">IF(Q25="","",IF(Q25&gt;=$B$2,"Deep dive","Skip"))</f>
        <v/>
      </c>
      <c r="S25" s="6"/>
      <c r="T25" s="6"/>
    </row>
    <row r="26" customFormat="false" ht="15" hidden="false" customHeight="false" outlineLevel="0" collapsed="false">
      <c r="A26" s="6"/>
      <c r="B26" s="6"/>
      <c r="C26" s="18"/>
      <c r="D26" s="18"/>
      <c r="E26" s="16" t="str">
        <f aca="false">IF(D26="","",IF(D26&gt;=100,5,IF(D26&gt;=50,4,IF(D26&gt;=30,3,IF(D26&gt;=10,2,1)))))</f>
        <v/>
      </c>
      <c r="F26" s="6"/>
      <c r="G26" s="16" t="str">
        <f aca="false">IF(F26="","",IFERROR(MATCH(F26,{"None","Bootstrapped","Seed","Series A or revenue &gt;€1M","Series B+"},0),""))</f>
        <v/>
      </c>
      <c r="H26" s="18"/>
      <c r="I26" s="16" t="str">
        <f aca="false">IF(H26="","",MIN(5,MAX(1,H26+1)))</f>
        <v/>
      </c>
      <c r="J26" s="17" t="str">
        <f aca="false">IF(COUNT(E26,G26,I26)&lt;3,"",ROUND(AVERAGE(E26,G26,I26),0))</f>
        <v/>
      </c>
      <c r="K26" s="18"/>
      <c r="L26" s="18"/>
      <c r="M26" s="18"/>
      <c r="N26" s="17" t="str">
        <f aca="false">IF(COUNT(K26:M26)&lt;3,"",ROUND(AVERAGE(K26:M26),0))</f>
        <v/>
      </c>
      <c r="O26" s="6"/>
      <c r="P26" s="18"/>
      <c r="Q26" s="17" t="str">
        <f aca="false">IF(COUNT(J26,N26,P26)&lt;3,"",J26+N26+P26)</f>
        <v/>
      </c>
      <c r="R26" s="17" t="str">
        <f aca="false">IF(Q26="","",IF(Q26&gt;=$B$2,"Deep dive","Skip"))</f>
        <v/>
      </c>
      <c r="S26" s="6"/>
      <c r="T26" s="6"/>
    </row>
    <row r="27" customFormat="false" ht="15" hidden="false" customHeight="false" outlineLevel="0" collapsed="false">
      <c r="A27" s="6"/>
      <c r="B27" s="6"/>
      <c r="C27" s="18"/>
      <c r="D27" s="18"/>
      <c r="E27" s="16" t="str">
        <f aca="false">IF(D27="","",IF(D27&gt;=100,5,IF(D27&gt;=50,4,IF(D27&gt;=30,3,IF(D27&gt;=10,2,1)))))</f>
        <v/>
      </c>
      <c r="F27" s="6"/>
      <c r="G27" s="16" t="str">
        <f aca="false">IF(F27="","",IFERROR(MATCH(F27,{"None","Bootstrapped","Seed","Series A or revenue &gt;€1M","Series B+"},0),""))</f>
        <v/>
      </c>
      <c r="H27" s="18"/>
      <c r="I27" s="16" t="str">
        <f aca="false">IF(H27="","",MIN(5,MAX(1,H27+1)))</f>
        <v/>
      </c>
      <c r="J27" s="17" t="str">
        <f aca="false">IF(COUNT(E27,G27,I27)&lt;3,"",ROUND(AVERAGE(E27,G27,I27),0))</f>
        <v/>
      </c>
      <c r="K27" s="18"/>
      <c r="L27" s="18"/>
      <c r="M27" s="18"/>
      <c r="N27" s="17" t="str">
        <f aca="false">IF(COUNT(K27:M27)&lt;3,"",ROUND(AVERAGE(K27:M27),0))</f>
        <v/>
      </c>
      <c r="O27" s="6"/>
      <c r="P27" s="18"/>
      <c r="Q27" s="17" t="str">
        <f aca="false">IF(COUNT(J27,N27,P27)&lt;3,"",J27+N27+P27)</f>
        <v/>
      </c>
      <c r="R27" s="17" t="str">
        <f aca="false">IF(Q27="","",IF(Q27&gt;=$B$2,"Deep dive","Skip"))</f>
        <v/>
      </c>
      <c r="S27" s="6"/>
      <c r="T27" s="6"/>
    </row>
    <row r="28" customFormat="false" ht="15" hidden="false" customHeight="false" outlineLevel="0" collapsed="false">
      <c r="A28" s="6"/>
      <c r="B28" s="6"/>
      <c r="C28" s="18"/>
      <c r="D28" s="18"/>
      <c r="E28" s="16" t="str">
        <f aca="false">IF(D28="","",IF(D28&gt;=100,5,IF(D28&gt;=50,4,IF(D28&gt;=30,3,IF(D28&gt;=10,2,1)))))</f>
        <v/>
      </c>
      <c r="F28" s="6"/>
      <c r="G28" s="16" t="str">
        <f aca="false">IF(F28="","",IFERROR(MATCH(F28,{"None","Bootstrapped","Seed","Series A or revenue &gt;€1M","Series B+"},0),""))</f>
        <v/>
      </c>
      <c r="H28" s="18"/>
      <c r="I28" s="16" t="str">
        <f aca="false">IF(H28="","",MIN(5,MAX(1,H28+1)))</f>
        <v/>
      </c>
      <c r="J28" s="17" t="str">
        <f aca="false">IF(COUNT(E28,G28,I28)&lt;3,"",ROUND(AVERAGE(E28,G28,I28),0))</f>
        <v/>
      </c>
      <c r="K28" s="18"/>
      <c r="L28" s="18"/>
      <c r="M28" s="18"/>
      <c r="N28" s="17" t="str">
        <f aca="false">IF(COUNT(K28:M28)&lt;3,"",ROUND(AVERAGE(K28:M28),0))</f>
        <v/>
      </c>
      <c r="O28" s="6"/>
      <c r="P28" s="18"/>
      <c r="Q28" s="17" t="str">
        <f aca="false">IF(COUNT(J28,N28,P28)&lt;3,"",J28+N28+P28)</f>
        <v/>
      </c>
      <c r="R28" s="17" t="str">
        <f aca="false">IF(Q28="","",IF(Q28&gt;=$B$2,"Deep dive","Skip"))</f>
        <v/>
      </c>
      <c r="S28" s="6"/>
      <c r="T28" s="6"/>
    </row>
    <row r="29" customFormat="false" ht="15" hidden="false" customHeight="false" outlineLevel="0" collapsed="false">
      <c r="A29" s="6"/>
      <c r="B29" s="6"/>
      <c r="C29" s="18"/>
      <c r="D29" s="18"/>
      <c r="E29" s="16" t="str">
        <f aca="false">IF(D29="","",IF(D29&gt;=100,5,IF(D29&gt;=50,4,IF(D29&gt;=30,3,IF(D29&gt;=10,2,1)))))</f>
        <v/>
      </c>
      <c r="F29" s="6"/>
      <c r="G29" s="16" t="str">
        <f aca="false">IF(F29="","",IFERROR(MATCH(F29,{"None","Bootstrapped","Seed","Series A or revenue &gt;€1M","Series B+"},0),""))</f>
        <v/>
      </c>
      <c r="H29" s="18"/>
      <c r="I29" s="16" t="str">
        <f aca="false">IF(H29="","",MIN(5,MAX(1,H29+1)))</f>
        <v/>
      </c>
      <c r="J29" s="17" t="str">
        <f aca="false">IF(COUNT(E29,G29,I29)&lt;3,"",ROUND(AVERAGE(E29,G29,I29),0))</f>
        <v/>
      </c>
      <c r="K29" s="18"/>
      <c r="L29" s="18"/>
      <c r="M29" s="18"/>
      <c r="N29" s="17" t="str">
        <f aca="false">IF(COUNT(K29:M29)&lt;3,"",ROUND(AVERAGE(K29:M29),0))</f>
        <v/>
      </c>
      <c r="O29" s="6"/>
      <c r="P29" s="18"/>
      <c r="Q29" s="17" t="str">
        <f aca="false">IF(COUNT(J29,N29,P29)&lt;3,"",J29+N29+P29)</f>
        <v/>
      </c>
      <c r="R29" s="17" t="str">
        <f aca="false">IF(Q29="","",IF(Q29&gt;=$B$2,"Deep dive","Skip"))</f>
        <v/>
      </c>
      <c r="S29" s="6"/>
      <c r="T29" s="6"/>
    </row>
    <row r="31" customFormat="false" ht="15" hidden="false" customHeight="false" outlineLevel="0" collapsed="false">
      <c r="A31" s="19" t="s">
        <v>84</v>
      </c>
    </row>
  </sheetData>
  <conditionalFormatting sqref="R5:R29">
    <cfRule type="cellIs" priority="2" operator="equal" aboveAverage="0" equalAverage="0" bottom="0" percent="0" rank="0" text="" dxfId="0">
      <formula>"Deep dive"</formula>
    </cfRule>
    <cfRule type="cellIs" priority="3" operator="equal" aboveAverage="0" equalAverage="0" bottom="0" percent="0" rank="0" text="" dxfId="1">
      <formula>"Skip"</formula>
    </cfRule>
  </conditionalFormatting>
  <dataValidations count="4">
    <dataValidation allowBlank="true" errorStyle="stop" operator="between" showDropDown="false" showErrorMessage="false" showInputMessage="false" sqref="C5:C29" type="list">
      <formula1>"Direct,Indirect,Aspirational,Status quo / DIY"</formula1>
      <formula2>0</formula2>
    </dataValidation>
    <dataValidation allowBlank="true" errorStyle="stop" operator="between" showDropDown="false" showErrorMessage="false" showInputMessage="false" sqref="F5:F29" type="list">
      <formula1>"None,Bootstrapped,Seed,Series A or revenue &gt;€1M,Series B+"</formula1>
      <formula2>0</formula2>
    </dataValidation>
    <dataValidation allowBlank="true" error="Enter a whole number from 1 to 5." errorStyle="stop" errorTitle="Score 1–5" operator="between" showDropDown="false" showErrorMessage="true" showInputMessage="false" sqref="K5:M29 P5:P29" type="whole">
      <formula1>1</formula1>
      <formula2>5</formula2>
    </dataValidation>
    <dataValidation allowBlank="true" errorStyle="stop" operator="greaterThanOrEqual" showDropDown="false" showErrorMessage="false" showInputMessage="false" sqref="D5:D29 H5:H29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30"/>
    <col collapsed="false" customWidth="true" hidden="false" outlineLevel="0" max="10" min="4" style="0" width="24"/>
    <col collapsed="false" customWidth="true" hidden="false" outlineLevel="0" max="11" min="11" style="0" width="18"/>
    <col collapsed="false" customWidth="true" hidden="false" outlineLevel="0" max="12" min="12" style="0" width="30"/>
  </cols>
  <sheetData>
    <row r="1" customFormat="false" ht="15" hidden="false" customHeight="false" outlineLevel="0" collapsed="false">
      <c r="A1" s="3" t="s">
        <v>85</v>
      </c>
    </row>
    <row r="3" customFormat="false" ht="42" hidden="false" customHeight="true" outlineLevel="0" collapsed="false">
      <c r="A3" s="13" t="s">
        <v>86</v>
      </c>
      <c r="B3" s="13" t="s">
        <v>87</v>
      </c>
      <c r="C3" s="13" t="s">
        <v>88</v>
      </c>
      <c r="D3" s="13" t="s">
        <v>89</v>
      </c>
      <c r="E3" s="13" t="s">
        <v>90</v>
      </c>
      <c r="F3" s="13" t="s">
        <v>91</v>
      </c>
      <c r="G3" s="13" t="s">
        <v>92</v>
      </c>
      <c r="H3" s="13" t="s">
        <v>93</v>
      </c>
      <c r="I3" s="13" t="s">
        <v>94</v>
      </c>
      <c r="J3" s="13" t="s">
        <v>95</v>
      </c>
      <c r="K3" s="13" t="s">
        <v>96</v>
      </c>
      <c r="L3" s="13" t="s">
        <v>97</v>
      </c>
    </row>
    <row r="4" customFormat="false" ht="15" hidden="false" customHeight="false" outlineLevel="0" collapsed="false">
      <c r="A4" s="20" t="s">
        <v>98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customFormat="false" ht="15" hidden="false" customHeight="false" outlineLevel="0" collapsed="false">
      <c r="A5" s="22" t="s">
        <v>98</v>
      </c>
      <c r="B5" s="4" t="s">
        <v>46</v>
      </c>
      <c r="C5" s="23" t="s">
        <v>99</v>
      </c>
      <c r="D5" s="6"/>
      <c r="E5" s="6"/>
      <c r="F5" s="6"/>
      <c r="G5" s="6"/>
      <c r="H5" s="6"/>
      <c r="I5" s="6"/>
      <c r="J5" s="6"/>
      <c r="K5" s="6"/>
      <c r="L5" s="8"/>
    </row>
    <row r="6" customFormat="false" ht="15" hidden="false" customHeight="false" outlineLevel="0" collapsed="false">
      <c r="A6" s="22" t="s">
        <v>98</v>
      </c>
      <c r="B6" s="4" t="s">
        <v>100</v>
      </c>
      <c r="C6" s="23" t="s">
        <v>101</v>
      </c>
      <c r="D6" s="6"/>
      <c r="E6" s="6"/>
      <c r="F6" s="6"/>
      <c r="G6" s="6"/>
      <c r="H6" s="6"/>
      <c r="I6" s="6"/>
      <c r="J6" s="6"/>
      <c r="K6" s="6"/>
      <c r="L6" s="8"/>
    </row>
    <row r="7" customFormat="false" ht="15" hidden="false" customHeight="false" outlineLevel="0" collapsed="false">
      <c r="A7" s="22" t="s">
        <v>98</v>
      </c>
      <c r="B7" s="4" t="s">
        <v>102</v>
      </c>
      <c r="C7" s="23" t="s">
        <v>103</v>
      </c>
      <c r="D7" s="6"/>
      <c r="E7" s="6"/>
      <c r="F7" s="6"/>
      <c r="G7" s="6"/>
      <c r="H7" s="6"/>
      <c r="I7" s="6"/>
      <c r="J7" s="6"/>
      <c r="K7" s="6"/>
      <c r="L7" s="8"/>
    </row>
    <row r="8" customFormat="false" ht="15" hidden="false" customHeight="false" outlineLevel="0" collapsed="false">
      <c r="A8" s="22" t="s">
        <v>98</v>
      </c>
      <c r="B8" s="4" t="s">
        <v>50</v>
      </c>
      <c r="C8" s="23" t="s">
        <v>104</v>
      </c>
      <c r="D8" s="6"/>
      <c r="E8" s="6"/>
      <c r="F8" s="6"/>
      <c r="G8" s="6"/>
      <c r="H8" s="6"/>
      <c r="I8" s="6"/>
      <c r="J8" s="6"/>
      <c r="K8" s="6"/>
      <c r="L8" s="8"/>
    </row>
    <row r="9" customFormat="false" ht="15" hidden="false" customHeight="false" outlineLevel="0" collapsed="false">
      <c r="A9" s="22" t="s">
        <v>98</v>
      </c>
      <c r="B9" s="4" t="s">
        <v>105</v>
      </c>
      <c r="C9" s="23" t="s">
        <v>106</v>
      </c>
      <c r="D9" s="6"/>
      <c r="E9" s="6"/>
      <c r="F9" s="6"/>
      <c r="G9" s="6"/>
      <c r="H9" s="6"/>
      <c r="I9" s="6"/>
      <c r="J9" s="6"/>
      <c r="K9" s="6"/>
      <c r="L9" s="8"/>
    </row>
    <row r="10" customFormat="false" ht="22.35" hidden="false" customHeight="false" outlineLevel="0" collapsed="false">
      <c r="A10" s="22" t="s">
        <v>98</v>
      </c>
      <c r="B10" s="4" t="s">
        <v>107</v>
      </c>
      <c r="C10" s="23" t="s">
        <v>108</v>
      </c>
      <c r="D10" s="6"/>
      <c r="E10" s="6"/>
      <c r="F10" s="6"/>
      <c r="G10" s="6"/>
      <c r="H10" s="6"/>
      <c r="I10" s="6"/>
      <c r="J10" s="6"/>
      <c r="K10" s="6"/>
      <c r="L10" s="8"/>
    </row>
    <row r="11" customFormat="false" ht="15" hidden="false" customHeight="false" outlineLevel="0" collapsed="false">
      <c r="A11" s="20" t="s">
        <v>109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customFormat="false" ht="15" hidden="false" customHeight="false" outlineLevel="0" collapsed="false">
      <c r="A12" s="22" t="s">
        <v>109</v>
      </c>
      <c r="B12" s="4" t="s">
        <v>110</v>
      </c>
      <c r="C12" s="23" t="s">
        <v>111</v>
      </c>
      <c r="D12" s="6"/>
      <c r="E12" s="6"/>
      <c r="F12" s="6"/>
      <c r="G12" s="6"/>
      <c r="H12" s="6"/>
      <c r="I12" s="6"/>
      <c r="J12" s="6"/>
      <c r="K12" s="6"/>
      <c r="L12" s="8"/>
    </row>
    <row r="13" customFormat="false" ht="15" hidden="false" customHeight="false" outlineLevel="0" collapsed="false">
      <c r="A13" s="22" t="s">
        <v>109</v>
      </c>
      <c r="B13" s="4" t="s">
        <v>112</v>
      </c>
      <c r="C13" s="23" t="s">
        <v>113</v>
      </c>
      <c r="D13" s="6"/>
      <c r="E13" s="6"/>
      <c r="F13" s="6"/>
      <c r="G13" s="6"/>
      <c r="H13" s="6"/>
      <c r="I13" s="6"/>
      <c r="J13" s="6"/>
      <c r="K13" s="6"/>
      <c r="L13" s="8"/>
    </row>
    <row r="14" customFormat="false" ht="15" hidden="false" customHeight="false" outlineLevel="0" collapsed="false">
      <c r="A14" s="22" t="s">
        <v>109</v>
      </c>
      <c r="B14" s="4" t="s">
        <v>114</v>
      </c>
      <c r="C14" s="23" t="s">
        <v>115</v>
      </c>
      <c r="D14" s="6"/>
      <c r="E14" s="6"/>
      <c r="F14" s="6"/>
      <c r="G14" s="6"/>
      <c r="H14" s="6"/>
      <c r="I14" s="6"/>
      <c r="J14" s="6"/>
      <c r="K14" s="6"/>
      <c r="L14" s="8"/>
    </row>
    <row r="15" customFormat="false" ht="22.35" hidden="false" customHeight="false" outlineLevel="0" collapsed="false">
      <c r="A15" s="22" t="s">
        <v>109</v>
      </c>
      <c r="B15" s="4" t="s">
        <v>116</v>
      </c>
      <c r="C15" s="23" t="s">
        <v>117</v>
      </c>
      <c r="D15" s="6"/>
      <c r="E15" s="6"/>
      <c r="F15" s="6"/>
      <c r="G15" s="6"/>
      <c r="H15" s="6"/>
      <c r="I15" s="6"/>
      <c r="J15" s="6"/>
      <c r="K15" s="6"/>
      <c r="L15" s="8"/>
    </row>
    <row r="16" customFormat="false" ht="15" hidden="false" customHeight="false" outlineLevel="0" collapsed="false">
      <c r="A16" s="22" t="s">
        <v>109</v>
      </c>
      <c r="B16" s="4" t="s">
        <v>118</v>
      </c>
      <c r="C16" s="23" t="s">
        <v>119</v>
      </c>
      <c r="D16" s="6"/>
      <c r="E16" s="6"/>
      <c r="F16" s="6"/>
      <c r="G16" s="6"/>
      <c r="H16" s="6"/>
      <c r="I16" s="6"/>
      <c r="J16" s="6"/>
      <c r="K16" s="6"/>
      <c r="L16" s="8"/>
    </row>
    <row r="17" customFormat="false" ht="15" hidden="false" customHeight="false" outlineLevel="0" collapsed="false">
      <c r="A17" s="20" t="s">
        <v>120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customFormat="false" ht="23.85" hidden="false" customHeight="false" outlineLevel="0" collapsed="false">
      <c r="A18" s="22" t="s">
        <v>120</v>
      </c>
      <c r="B18" s="4" t="s">
        <v>121</v>
      </c>
      <c r="C18" s="23" t="s">
        <v>122</v>
      </c>
      <c r="D18" s="6"/>
      <c r="E18" s="6"/>
      <c r="F18" s="6"/>
      <c r="G18" s="6"/>
      <c r="H18" s="6"/>
      <c r="I18" s="6"/>
      <c r="J18" s="6"/>
      <c r="K18" s="6"/>
      <c r="L18" s="8" t="s">
        <v>123</v>
      </c>
    </row>
    <row r="19" customFormat="false" ht="15" hidden="false" customHeight="false" outlineLevel="0" collapsed="false">
      <c r="A19" s="22" t="s">
        <v>120</v>
      </c>
      <c r="B19" s="4" t="s">
        <v>124</v>
      </c>
      <c r="C19" s="23" t="s">
        <v>125</v>
      </c>
      <c r="D19" s="6"/>
      <c r="E19" s="6"/>
      <c r="F19" s="6"/>
      <c r="G19" s="6"/>
      <c r="H19" s="6"/>
      <c r="I19" s="6"/>
      <c r="J19" s="6"/>
      <c r="K19" s="6"/>
      <c r="L19" s="8"/>
    </row>
    <row r="20" customFormat="false" ht="15" hidden="false" customHeight="false" outlineLevel="0" collapsed="false">
      <c r="A20" s="22" t="s">
        <v>120</v>
      </c>
      <c r="B20" s="4" t="s">
        <v>126</v>
      </c>
      <c r="C20" s="23" t="s">
        <v>125</v>
      </c>
      <c r="D20" s="6"/>
      <c r="E20" s="6"/>
      <c r="F20" s="6"/>
      <c r="G20" s="6"/>
      <c r="H20" s="6"/>
      <c r="I20" s="6"/>
      <c r="J20" s="6"/>
      <c r="K20" s="6"/>
      <c r="L20" s="8" t="s">
        <v>127</v>
      </c>
    </row>
    <row r="21" customFormat="false" ht="15" hidden="false" customHeight="false" outlineLevel="0" collapsed="false">
      <c r="A21" s="22" t="s">
        <v>120</v>
      </c>
      <c r="B21" s="4" t="s">
        <v>128</v>
      </c>
      <c r="C21" s="23" t="s">
        <v>129</v>
      </c>
      <c r="D21" s="6"/>
      <c r="E21" s="6"/>
      <c r="F21" s="6"/>
      <c r="G21" s="6"/>
      <c r="H21" s="6"/>
      <c r="I21" s="6"/>
      <c r="J21" s="6"/>
      <c r="K21" s="6"/>
      <c r="L21" s="8"/>
    </row>
    <row r="22" customFormat="false" ht="15" hidden="false" customHeight="false" outlineLevel="0" collapsed="false">
      <c r="A22" s="20" t="s">
        <v>130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customFormat="false" ht="23.85" hidden="false" customHeight="false" outlineLevel="0" collapsed="false">
      <c r="A23" s="22" t="s">
        <v>130</v>
      </c>
      <c r="B23" s="4" t="s">
        <v>131</v>
      </c>
      <c r="C23" s="23" t="s">
        <v>132</v>
      </c>
      <c r="D23" s="6"/>
      <c r="E23" s="6"/>
      <c r="F23" s="6"/>
      <c r="G23" s="6"/>
      <c r="H23" s="6"/>
      <c r="I23" s="6"/>
      <c r="J23" s="6"/>
      <c r="K23" s="6"/>
      <c r="L23" s="8" t="s">
        <v>133</v>
      </c>
    </row>
    <row r="24" customFormat="false" ht="22.35" hidden="false" customHeight="false" outlineLevel="0" collapsed="false">
      <c r="A24" s="22" t="s">
        <v>130</v>
      </c>
      <c r="B24" s="4" t="s">
        <v>134</v>
      </c>
      <c r="C24" s="23" t="s">
        <v>135</v>
      </c>
      <c r="D24" s="6"/>
      <c r="E24" s="6"/>
      <c r="F24" s="6"/>
      <c r="G24" s="6"/>
      <c r="H24" s="6"/>
      <c r="I24" s="6"/>
      <c r="J24" s="6"/>
      <c r="K24" s="6"/>
      <c r="L24" s="8"/>
    </row>
    <row r="25" customFormat="false" ht="15" hidden="false" customHeight="false" outlineLevel="0" collapsed="false">
      <c r="A25" s="22" t="s">
        <v>130</v>
      </c>
      <c r="B25" s="4" t="s">
        <v>136</v>
      </c>
      <c r="C25" s="23" t="s">
        <v>137</v>
      </c>
      <c r="D25" s="6"/>
      <c r="E25" s="6"/>
      <c r="F25" s="6"/>
      <c r="G25" s="6"/>
      <c r="H25" s="6"/>
      <c r="I25" s="6"/>
      <c r="J25" s="6"/>
      <c r="K25" s="6"/>
      <c r="L25" s="8"/>
    </row>
    <row r="26" customFormat="false" ht="15" hidden="false" customHeight="false" outlineLevel="0" collapsed="false">
      <c r="A26" s="22" t="s">
        <v>130</v>
      </c>
      <c r="B26" s="4" t="s">
        <v>138</v>
      </c>
      <c r="C26" s="23" t="s">
        <v>139</v>
      </c>
      <c r="D26" s="6"/>
      <c r="E26" s="6"/>
      <c r="F26" s="6"/>
      <c r="G26" s="6"/>
      <c r="H26" s="6"/>
      <c r="I26" s="6"/>
      <c r="J26" s="6"/>
      <c r="K26" s="6"/>
      <c r="L26" s="8"/>
    </row>
    <row r="27" customFormat="false" ht="15" hidden="false" customHeight="false" outlineLevel="0" collapsed="false">
      <c r="A27" s="20" t="s">
        <v>140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customFormat="false" ht="15" hidden="false" customHeight="false" outlineLevel="0" collapsed="false">
      <c r="A28" s="22" t="s">
        <v>140</v>
      </c>
      <c r="B28" s="4" t="s">
        <v>141</v>
      </c>
      <c r="C28" s="23" t="s">
        <v>142</v>
      </c>
      <c r="D28" s="6"/>
      <c r="E28" s="6"/>
      <c r="F28" s="6"/>
      <c r="G28" s="6"/>
      <c r="H28" s="6"/>
      <c r="I28" s="6"/>
      <c r="J28" s="6"/>
      <c r="K28" s="6"/>
      <c r="L28" s="8"/>
    </row>
    <row r="29" customFormat="false" ht="15" hidden="false" customHeight="false" outlineLevel="0" collapsed="false">
      <c r="A29" s="22" t="s">
        <v>140</v>
      </c>
      <c r="B29" s="4" t="s">
        <v>143</v>
      </c>
      <c r="C29" s="23" t="s">
        <v>144</v>
      </c>
      <c r="D29" s="6"/>
      <c r="E29" s="6"/>
      <c r="F29" s="6"/>
      <c r="G29" s="6"/>
      <c r="H29" s="6"/>
      <c r="I29" s="6"/>
      <c r="J29" s="6"/>
      <c r="K29" s="6"/>
      <c r="L29" s="8"/>
    </row>
    <row r="30" customFormat="false" ht="15" hidden="false" customHeight="false" outlineLevel="0" collapsed="false">
      <c r="A30" s="22" t="s">
        <v>140</v>
      </c>
      <c r="B30" s="4" t="s">
        <v>145</v>
      </c>
      <c r="C30" s="23" t="s">
        <v>146</v>
      </c>
      <c r="D30" s="6"/>
      <c r="E30" s="6"/>
      <c r="F30" s="6"/>
      <c r="G30" s="6"/>
      <c r="H30" s="6"/>
      <c r="I30" s="6"/>
      <c r="J30" s="6"/>
      <c r="K30" s="6"/>
      <c r="L30" s="8"/>
    </row>
    <row r="31" customFormat="false" ht="15" hidden="false" customHeight="false" outlineLevel="0" collapsed="false">
      <c r="A31" s="22" t="s">
        <v>140</v>
      </c>
      <c r="B31" s="4" t="s">
        <v>147</v>
      </c>
      <c r="C31" s="23" t="s">
        <v>148</v>
      </c>
      <c r="D31" s="6"/>
      <c r="E31" s="6"/>
      <c r="F31" s="6"/>
      <c r="G31" s="6"/>
      <c r="H31" s="6"/>
      <c r="I31" s="6"/>
      <c r="J31" s="6"/>
      <c r="K31" s="6"/>
      <c r="L31" s="8"/>
    </row>
    <row r="32" customFormat="false" ht="15" hidden="false" customHeight="false" outlineLevel="0" collapsed="false">
      <c r="A32" s="20" t="s">
        <v>149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customFormat="false" ht="15" hidden="false" customHeight="false" outlineLevel="0" collapsed="false">
      <c r="A33" s="22" t="s">
        <v>149</v>
      </c>
      <c r="B33" s="4" t="s">
        <v>150</v>
      </c>
      <c r="C33" s="23" t="s">
        <v>151</v>
      </c>
      <c r="D33" s="6"/>
      <c r="E33" s="6"/>
      <c r="F33" s="6"/>
      <c r="G33" s="6"/>
      <c r="H33" s="6"/>
      <c r="I33" s="6"/>
      <c r="J33" s="6"/>
      <c r="K33" s="6"/>
      <c r="L33" s="8"/>
    </row>
    <row r="34" customFormat="false" ht="15" hidden="false" customHeight="false" outlineLevel="0" collapsed="false">
      <c r="A34" s="22" t="s">
        <v>149</v>
      </c>
      <c r="B34" s="4" t="s">
        <v>152</v>
      </c>
      <c r="C34" s="23" t="s">
        <v>153</v>
      </c>
      <c r="D34" s="6"/>
      <c r="E34" s="6"/>
      <c r="F34" s="6"/>
      <c r="G34" s="6"/>
      <c r="H34" s="6"/>
      <c r="I34" s="6"/>
      <c r="J34" s="6"/>
      <c r="K34" s="6"/>
      <c r="L34" s="8"/>
    </row>
    <row r="35" customFormat="false" ht="15" hidden="false" customHeight="false" outlineLevel="0" collapsed="false">
      <c r="A35" s="22" t="s">
        <v>149</v>
      </c>
      <c r="B35" s="4" t="s">
        <v>154</v>
      </c>
      <c r="C35" s="23" t="s">
        <v>155</v>
      </c>
      <c r="D35" s="6"/>
      <c r="E35" s="6"/>
      <c r="F35" s="6"/>
      <c r="G35" s="6"/>
      <c r="H35" s="6"/>
      <c r="I35" s="6"/>
      <c r="J35" s="6"/>
      <c r="K35" s="6"/>
      <c r="L35" s="8"/>
    </row>
    <row r="36" customFormat="false" ht="23.85" hidden="false" customHeight="false" outlineLevel="0" collapsed="false">
      <c r="A36" s="22" t="s">
        <v>149</v>
      </c>
      <c r="B36" s="4" t="s">
        <v>156</v>
      </c>
      <c r="C36" s="23" t="s">
        <v>157</v>
      </c>
      <c r="D36" s="6"/>
      <c r="E36" s="6"/>
      <c r="F36" s="6"/>
      <c r="G36" s="6"/>
      <c r="H36" s="6"/>
      <c r="I36" s="6"/>
      <c r="J36" s="6"/>
      <c r="K36" s="6"/>
      <c r="L36" s="8"/>
    </row>
    <row r="37" customFormat="false" ht="15" hidden="false" customHeight="false" outlineLevel="0" collapsed="false">
      <c r="A37" s="20" t="s">
        <v>158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customFormat="false" ht="23.85" hidden="false" customHeight="false" outlineLevel="0" collapsed="false">
      <c r="A38" s="22" t="s">
        <v>158</v>
      </c>
      <c r="B38" s="4" t="s">
        <v>159</v>
      </c>
      <c r="C38" s="23" t="s">
        <v>160</v>
      </c>
      <c r="D38" s="6"/>
      <c r="E38" s="6"/>
      <c r="F38" s="6"/>
      <c r="G38" s="6"/>
      <c r="H38" s="6"/>
      <c r="I38" s="6"/>
      <c r="J38" s="6"/>
      <c r="K38" s="6"/>
      <c r="L38" s="8" t="s">
        <v>161</v>
      </c>
    </row>
    <row r="39" customFormat="false" ht="15" hidden="false" customHeight="false" outlineLevel="0" collapsed="false">
      <c r="A39" s="22" t="s">
        <v>158</v>
      </c>
      <c r="B39" s="4" t="s">
        <v>162</v>
      </c>
      <c r="C39" s="23" t="s">
        <v>163</v>
      </c>
      <c r="D39" s="6"/>
      <c r="E39" s="6"/>
      <c r="F39" s="6"/>
      <c r="G39" s="6"/>
      <c r="H39" s="6"/>
      <c r="I39" s="6"/>
      <c r="J39" s="6"/>
      <c r="K39" s="6"/>
      <c r="L39" s="8"/>
    </row>
    <row r="40" customFormat="false" ht="15" hidden="false" customHeight="false" outlineLevel="0" collapsed="false">
      <c r="A40" s="22" t="s">
        <v>158</v>
      </c>
      <c r="B40" s="4" t="s">
        <v>164</v>
      </c>
      <c r="C40" s="23" t="s">
        <v>165</v>
      </c>
      <c r="D40" s="6"/>
      <c r="E40" s="6"/>
      <c r="F40" s="6"/>
      <c r="G40" s="6"/>
      <c r="H40" s="6"/>
      <c r="I40" s="6"/>
      <c r="J40" s="6"/>
      <c r="K40" s="6"/>
      <c r="L40" s="8"/>
    </row>
    <row r="41" customFormat="false" ht="15" hidden="false" customHeight="false" outlineLevel="0" collapsed="false">
      <c r="A41" s="22" t="s">
        <v>158</v>
      </c>
      <c r="B41" s="4" t="s">
        <v>166</v>
      </c>
      <c r="C41" s="23" t="s">
        <v>167</v>
      </c>
      <c r="D41" s="6"/>
      <c r="E41" s="6"/>
      <c r="F41" s="6"/>
      <c r="G41" s="6"/>
      <c r="H41" s="6"/>
      <c r="I41" s="6"/>
      <c r="J41" s="6"/>
      <c r="K41" s="6"/>
      <c r="L41" s="8"/>
    </row>
    <row r="42" customFormat="false" ht="15" hidden="false" customHeight="false" outlineLevel="0" collapsed="false">
      <c r="A42" s="20" t="s">
        <v>168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customFormat="false" ht="15" hidden="false" customHeight="false" outlineLevel="0" collapsed="false">
      <c r="A43" s="22" t="s">
        <v>168</v>
      </c>
      <c r="B43" s="4" t="s">
        <v>169</v>
      </c>
      <c r="C43" s="23" t="s">
        <v>170</v>
      </c>
      <c r="D43" s="6"/>
      <c r="E43" s="6"/>
      <c r="F43" s="6"/>
      <c r="G43" s="6"/>
      <c r="H43" s="6"/>
      <c r="I43" s="6"/>
      <c r="J43" s="6"/>
      <c r="K43" s="6"/>
      <c r="L43" s="8"/>
    </row>
    <row r="44" customFormat="false" ht="15" hidden="false" customHeight="false" outlineLevel="0" collapsed="false">
      <c r="A44" s="22" t="s">
        <v>168</v>
      </c>
      <c r="B44" s="4" t="s">
        <v>171</v>
      </c>
      <c r="C44" s="23" t="s">
        <v>172</v>
      </c>
      <c r="D44" s="6"/>
      <c r="E44" s="6"/>
      <c r="F44" s="6"/>
      <c r="G44" s="6"/>
      <c r="H44" s="6"/>
      <c r="I44" s="6"/>
      <c r="J44" s="6"/>
      <c r="K44" s="6"/>
      <c r="L44" s="8"/>
    </row>
    <row r="45" customFormat="false" ht="15" hidden="false" customHeight="false" outlineLevel="0" collapsed="false">
      <c r="A45" s="22" t="s">
        <v>168</v>
      </c>
      <c r="B45" s="4" t="s">
        <v>173</v>
      </c>
      <c r="C45" s="23" t="s">
        <v>174</v>
      </c>
      <c r="D45" s="6"/>
      <c r="E45" s="6"/>
      <c r="F45" s="6"/>
      <c r="G45" s="6"/>
      <c r="H45" s="6"/>
      <c r="I45" s="6"/>
      <c r="J45" s="6"/>
      <c r="K45" s="6"/>
      <c r="L45" s="8"/>
    </row>
    <row r="46" customFormat="false" ht="15" hidden="false" customHeight="false" outlineLevel="0" collapsed="false">
      <c r="A46" s="22" t="s">
        <v>168</v>
      </c>
      <c r="B46" s="4" t="s">
        <v>175</v>
      </c>
      <c r="C46" s="23" t="s">
        <v>176</v>
      </c>
      <c r="D46" s="6"/>
      <c r="E46" s="6"/>
      <c r="F46" s="6"/>
      <c r="G46" s="6"/>
      <c r="H46" s="6"/>
      <c r="I46" s="6"/>
      <c r="J46" s="6"/>
      <c r="K46" s="6"/>
      <c r="L46" s="8"/>
    </row>
    <row r="48" customFormat="false" ht="15" hidden="false" customHeight="false" outlineLevel="0" collapsed="false">
      <c r="A48" s="19" t="s">
        <v>177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2026-10-05T18:06:49Z</dcterms:created>
  <dc:creator>LabROI (labroi.co)</dc:creator>
  <dc:description/>
  <dc:language>pl-PL</dc:language>
  <cp:lastModifiedBy/>
  <dcterms:modified xsi:type="dcterms:W3CDTF">2026-10-05T18:06:49Z</dcterms:modified>
  <cp:revision>0</cp:revision>
  <dc:subject/>
  <dc:title>B2B Competitive Analysis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